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680" windowHeight="5190" activeTab="0"/>
  </bookViews>
  <sheets>
    <sheet name="Main" sheetId="1" r:id="rId1"/>
  </sheets>
  <definedNames>
    <definedName name="ACD">'Main'!$D$376:$H$376</definedName>
    <definedName name="ACDa">'Main'!$B$376</definedName>
    <definedName name="ALW">'Main'!#REF!</definedName>
    <definedName name="ANH">'Main'!#REF!</definedName>
    <definedName name="AW">'Main'!$B$381</definedName>
    <definedName name="BCD">'Main'!$D$377:$H$377</definedName>
    <definedName name="BLW">'Main'!#REF!</definedName>
    <definedName name="BRA">'Main'!$B$378</definedName>
    <definedName name="BRB">'Main'!$B$379</definedName>
    <definedName name="CDR">'Main'!$D$8:$D$372</definedName>
    <definedName name="CW">'Main'!$B$382</definedName>
    <definedName name="DAY">'Main'!$C$8:$C$373</definedName>
    <definedName name="ETF">'Main'!$B$380</definedName>
    <definedName name="gg">'Main'!#REF!</definedName>
    <definedName name="MONTH">'Main'!$A$8:$A$372</definedName>
    <definedName name="PET">'Main'!#REF!</definedName>
    <definedName name="_xlnm.Print_Area" localSheetId="0">'Main'!$A$7:$C$250</definedName>
    <definedName name="RAIN">'Main'!#REF!</definedName>
    <definedName name="REF">'Main'!#REF!</definedName>
    <definedName name="RLO">'Main'!#REF!</definedName>
    <definedName name="RN">'Main'!#REF!</definedName>
    <definedName name="SR">'Main'!#REF!</definedName>
    <definedName name="TMN">'Main'!#REF!</definedName>
    <definedName name="TMX">'Main'!#REF!</definedName>
    <definedName name="TO">'Main'!#REF!</definedName>
    <definedName name="TW">'Main'!#REF!</definedName>
    <definedName name="VPA">'Main'!#REF!</definedName>
    <definedName name="VPS">'Main'!#REF!</definedName>
    <definedName name="W">'Main'!#REF!</definedName>
  </definedNames>
  <calcPr fullCalcOnLoad="1"/>
</workbook>
</file>

<file path=xl/sharedStrings.xml><?xml version="1.0" encoding="utf-8"?>
<sst xmlns="http://schemas.openxmlformats.org/spreadsheetml/2006/main" count="388" uniqueCount="35">
  <si>
    <t>MAY</t>
  </si>
  <si>
    <t>JUN</t>
  </si>
  <si>
    <t>JUL</t>
  </si>
  <si>
    <t>AUG</t>
  </si>
  <si>
    <t>SEP</t>
  </si>
  <si>
    <t>APR</t>
  </si>
  <si>
    <t>Day</t>
  </si>
  <si>
    <t xml:space="preserve"> ----- Month -----</t>
  </si>
  <si>
    <t>JAN</t>
  </si>
  <si>
    <t>FEB</t>
  </si>
  <si>
    <t>MAR</t>
  </si>
  <si>
    <t>OCT</t>
  </si>
  <si>
    <t>NOV</t>
  </si>
  <si>
    <t>DEC</t>
  </si>
  <si>
    <t>CDR 37</t>
  </si>
  <si>
    <t>CDR 38</t>
  </si>
  <si>
    <t>CDR 39</t>
  </si>
  <si>
    <t>CDR 40</t>
  </si>
  <si>
    <t>CDR Lat</t>
  </si>
  <si>
    <t>Clear Day Solar Radiation Calculator</t>
  </si>
  <si>
    <t xml:space="preserve">Latitude </t>
  </si>
  <si>
    <t xml:space="preserve"> ---- Clear Day Solar Radiation in Langleys ----</t>
  </si>
  <si>
    <t>Longest day of the year, hours</t>
  </si>
  <si>
    <t>Latitude in degrees</t>
  </si>
  <si>
    <t>Latitude in radians</t>
  </si>
  <si>
    <t xml:space="preserve">ACD Coefficient </t>
  </si>
  <si>
    <t>BCD Coefficient</t>
  </si>
  <si>
    <t>These are maximum values for solar radiation at these latitudes</t>
  </si>
  <si>
    <t>Values are usually lower than maximum values except on very clear days</t>
  </si>
  <si>
    <t xml:space="preserve">   CDR 37 thru CDR 40 are for different Kansas latitudes, 37 to 40 degrees</t>
  </si>
  <si>
    <t xml:space="preserve">    For specific values enter your latitude here</t>
  </si>
  <si>
    <t xml:space="preserve">Cengiz, H. S., J. M. Gregory and J. L. Sebaugh. 1981. </t>
  </si>
  <si>
    <t>Solar radiation prediction from other climatic variables.</t>
  </si>
  <si>
    <t>Trans. ASAE 24(5):1269-1272.</t>
  </si>
  <si>
    <t>The calculations are based on formulas from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</si>
</sst>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&quot;$&quot;#,##0.00;\(&quot;$&quot;#,##0.00\)"/>
    <numFmt numFmtId="166" formatCode="&quot;$&quot;#,##0;\(&quot;$&quot;#,##0\)"/>
    <numFmt numFmtId="167" formatCode="m/d"/>
    <numFmt numFmtId="168" formatCode="0.0"/>
    <numFmt numFmtId="169" formatCode="0.000"/>
    <numFmt numFmtId="170" formatCode="0.0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"/>
    <numFmt numFmtId="176" formatCode="0.00000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75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2" fontId="11" fillId="7" borderId="0" xfId="0" applyNumberFormat="1" applyFont="1" applyFill="1" applyAlignment="1" applyProtection="1">
      <alignment/>
      <protection/>
    </xf>
    <xf numFmtId="175" fontId="11" fillId="7" borderId="0" xfId="0" applyNumberFormat="1" applyFont="1" applyFill="1" applyAlignment="1" applyProtection="1" quotePrefix="1">
      <alignment/>
      <protection/>
    </xf>
    <xf numFmtId="2" fontId="4" fillId="7" borderId="0" xfId="0" applyNumberFormat="1" applyFont="1" applyFill="1" applyAlignment="1" applyProtection="1" quotePrefix="1">
      <alignment/>
      <protection/>
    </xf>
    <xf numFmtId="0" fontId="10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 quotePrefix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0" xfId="0" applyNumberFormat="1" applyFont="1" applyFill="1" applyAlignment="1" applyProtection="1" quotePrefix="1">
      <alignment horizontal="left"/>
      <protection/>
    </xf>
    <xf numFmtId="0" fontId="8" fillId="33" borderId="0" xfId="0" applyNumberFormat="1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2" borderId="1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/>
      <protection/>
    </xf>
    <xf numFmtId="1" fontId="4" fillId="32" borderId="1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2" fontId="11" fillId="7" borderId="0" xfId="0" applyNumberFormat="1" applyFont="1" applyFill="1" applyAlignment="1" applyProtection="1">
      <alignment horizontal="left"/>
      <protection/>
    </xf>
    <xf numFmtId="1" fontId="11" fillId="7" borderId="0" xfId="0" applyNumberFormat="1" applyFont="1" applyFill="1" applyAlignment="1" applyProtection="1">
      <alignment/>
      <protection/>
    </xf>
    <xf numFmtId="0" fontId="11" fillId="7" borderId="0" xfId="0" applyFont="1" applyFill="1" applyAlignment="1" applyProtection="1">
      <alignment/>
      <protection/>
    </xf>
    <xf numFmtId="175" fontId="4" fillId="7" borderId="0" xfId="0" applyNumberFormat="1" applyFont="1" applyFill="1" applyAlignment="1" applyProtection="1">
      <alignment/>
      <protection/>
    </xf>
    <xf numFmtId="1" fontId="4" fillId="7" borderId="0" xfId="0" applyNumberFormat="1" applyFont="1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8" fillId="33" borderId="0" xfId="0" applyFont="1" applyFill="1" applyAlignment="1" applyProtection="1">
      <alignment horizontal="center"/>
      <protection/>
    </xf>
    <xf numFmtId="2" fontId="4" fillId="32" borderId="1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1" fontId="11" fillId="7" borderId="0" xfId="0" applyNumberFormat="1" applyFont="1" applyFill="1" applyAlignment="1" applyProtection="1">
      <alignment horizontal="center"/>
      <protection/>
    </xf>
    <xf numFmtId="2" fontId="11" fillId="7" borderId="0" xfId="0" applyNumberFormat="1" applyFont="1" applyFill="1" applyAlignment="1" applyProtection="1">
      <alignment horizontal="center"/>
      <protection/>
    </xf>
    <xf numFmtId="1" fontId="4" fillId="32" borderId="10" xfId="0" applyNumberFormat="1" applyFont="1" applyFill="1" applyBorder="1" applyAlignment="1" applyProtection="1" quotePrefix="1">
      <alignment horizontal="center"/>
      <protection/>
    </xf>
    <xf numFmtId="175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 locked="0"/>
    </xf>
    <xf numFmtId="2" fontId="4" fillId="5" borderId="0" xfId="0" applyNumberFormat="1" applyFont="1" applyFill="1" applyAlignment="1" applyProtection="1">
      <alignment/>
      <protection/>
    </xf>
    <xf numFmtId="2" fontId="4" fillId="5" borderId="0" xfId="0" applyNumberFormat="1" applyFont="1" applyFill="1" applyAlignment="1" applyProtection="1">
      <alignment horizontal="center"/>
      <protection/>
    </xf>
    <xf numFmtId="0" fontId="4" fillId="5" borderId="0" xfId="0" applyNumberFormat="1" applyFont="1" applyFill="1" applyAlignment="1" applyProtection="1">
      <alignment/>
      <protection/>
    </xf>
    <xf numFmtId="170" fontId="4" fillId="5" borderId="0" xfId="0" applyNumberFormat="1" applyFont="1" applyFill="1" applyAlignment="1" applyProtection="1">
      <alignment horizontal="center"/>
      <protection/>
    </xf>
    <xf numFmtId="0" fontId="4" fillId="5" borderId="0" xfId="0" applyFont="1" applyFill="1" applyAlignment="1" applyProtection="1">
      <alignment/>
      <protection/>
    </xf>
    <xf numFmtId="0" fontId="4" fillId="5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9"/>
  <sheetViews>
    <sheetView tabSelected="1" zoomScalePageLayoutView="0" workbookViewId="0" topLeftCell="A1">
      <pane ySplit="2520" topLeftCell="A8" activePane="bottomLeft" state="split"/>
      <selection pane="topLeft" activeCell="H3" sqref="H3"/>
      <selection pane="bottomLeft" activeCell="E382" sqref="E382"/>
    </sheetView>
  </sheetViews>
  <sheetFormatPr defaultColWidth="11.00390625" defaultRowHeight="12.75"/>
  <cols>
    <col min="1" max="1" width="7.875" style="2" customWidth="1"/>
    <col min="2" max="2" width="6.125" style="4" customWidth="1"/>
    <col min="3" max="3" width="7.625" style="2" customWidth="1"/>
    <col min="4" max="8" width="8.875" style="2" customWidth="1"/>
    <col min="9" max="9" width="7.00390625" style="2" customWidth="1"/>
    <col min="10" max="17" width="5.00390625" style="2" customWidth="1"/>
    <col min="18" max="16384" width="11.00390625" style="2" customWidth="1"/>
  </cols>
  <sheetData>
    <row r="1" spans="1:8" ht="23.25">
      <c r="A1" s="11" t="s">
        <v>19</v>
      </c>
      <c r="B1" s="31"/>
      <c r="C1" s="12"/>
      <c r="D1" s="12"/>
      <c r="E1" s="12"/>
      <c r="F1" s="12"/>
      <c r="G1" s="12"/>
      <c r="H1" s="12"/>
    </row>
    <row r="2" spans="1:8" ht="12.75">
      <c r="A2" s="39" t="s">
        <v>29</v>
      </c>
      <c r="B2" s="31"/>
      <c r="C2" s="12"/>
      <c r="D2" s="12"/>
      <c r="E2" s="12"/>
      <c r="F2" s="12"/>
      <c r="G2" s="12"/>
      <c r="H2" s="12"/>
    </row>
    <row r="3" spans="1:8" ht="15.75" customHeight="1">
      <c r="A3" s="1"/>
      <c r="B3" s="1"/>
      <c r="C3" s="40" t="s">
        <v>30</v>
      </c>
      <c r="D3" s="1"/>
      <c r="E3" s="1"/>
      <c r="F3" s="1"/>
      <c r="G3" s="13" t="s">
        <v>20</v>
      </c>
      <c r="H3" s="3">
        <v>39.39</v>
      </c>
    </row>
    <row r="4" spans="1:8" ht="15.75" customHeight="1">
      <c r="A4" s="29" t="s">
        <v>27</v>
      </c>
      <c r="B4" s="32"/>
      <c r="C4" s="30"/>
      <c r="D4" s="30"/>
      <c r="E4" s="30"/>
      <c r="F4" s="30"/>
      <c r="G4" s="13"/>
      <c r="H4" s="38"/>
    </row>
    <row r="5" spans="1:8" ht="11.25" customHeight="1">
      <c r="A5" s="29" t="s">
        <v>28</v>
      </c>
      <c r="B5" s="32"/>
      <c r="C5" s="30"/>
      <c r="D5" s="30"/>
      <c r="E5" s="30"/>
      <c r="F5" s="30"/>
      <c r="G5" s="13"/>
      <c r="H5" s="38"/>
    </row>
    <row r="6" spans="1:8" ht="21" customHeight="1">
      <c r="A6" s="12"/>
      <c r="B6" s="31"/>
      <c r="C6" s="12"/>
      <c r="D6" s="14" t="s">
        <v>21</v>
      </c>
      <c r="E6" s="12"/>
      <c r="F6" s="12"/>
      <c r="G6" s="13"/>
      <c r="H6" s="15"/>
    </row>
    <row r="7" spans="1:11" ht="14.25" customHeight="1">
      <c r="A7" s="16" t="s">
        <v>7</v>
      </c>
      <c r="B7" s="17"/>
      <c r="C7" s="17" t="s">
        <v>6</v>
      </c>
      <c r="D7" s="17" t="s">
        <v>14</v>
      </c>
      <c r="E7" s="17" t="s">
        <v>15</v>
      </c>
      <c r="F7" s="17" t="s">
        <v>16</v>
      </c>
      <c r="G7" s="17" t="s">
        <v>17</v>
      </c>
      <c r="H7" s="18" t="s">
        <v>18</v>
      </c>
      <c r="I7" s="4"/>
      <c r="J7" s="4"/>
      <c r="K7" s="4"/>
    </row>
    <row r="8" spans="1:17" ht="12.75">
      <c r="A8" s="19">
        <v>1</v>
      </c>
      <c r="B8" s="19" t="s">
        <v>8</v>
      </c>
      <c r="C8" s="19">
        <v>1</v>
      </c>
      <c r="D8" s="37">
        <f>ACD+(BCD*SIN((2*PI()*(((MONTH-1)*30)+DAY+10.5)/365)-(PI()/2)))</f>
        <v>277.93226831408913</v>
      </c>
      <c r="E8" s="37">
        <f>ACD+(BCD*SIN((2*PI()*(((MONTH-1)*30)+DAY+10.5)/365)-(PI()/2)))</f>
        <v>265.91713562883126</v>
      </c>
      <c r="F8" s="37">
        <f>ACD+(BCD*SIN((2*PI()*(((MONTH-1)*30)+DAY+10.5)/365)-(PI()/2)))</f>
        <v>253.96518728426594</v>
      </c>
      <c r="G8" s="37">
        <f>ACD+(BCD*SIN((2*PI()*(((MONTH-1)*30)+DAY+10.5)/365)-(PI()/2)))</f>
        <v>242.08678481157338</v>
      </c>
      <c r="H8" s="37">
        <f>ACD+(BCD*SIN((2*PI()*(((MONTH-1)*30)+DAY+10.5)/365)-(PI()/2)))</f>
        <v>249.32328585279734</v>
      </c>
      <c r="I8" s="5"/>
      <c r="J8" s="5"/>
      <c r="K8" s="5"/>
      <c r="L8" s="5"/>
      <c r="M8" s="5"/>
      <c r="N8" s="5"/>
      <c r="O8" s="5"/>
      <c r="P8" s="5"/>
      <c r="Q8" s="5"/>
    </row>
    <row r="9" spans="1:17" ht="12.75">
      <c r="A9" s="19">
        <v>1</v>
      </c>
      <c r="B9" s="19" t="s">
        <v>8</v>
      </c>
      <c r="C9" s="21">
        <f>C8+1</f>
        <v>2</v>
      </c>
      <c r="D9" s="21">
        <f aca="true" t="shared" si="0" ref="D9:H18">ACD+(BCD*SIN((2*PI()*(((MONTH-1)*30)+DAY+10.5)/365)-(PI()/2)))</f>
        <v>278.76127941181363</v>
      </c>
      <c r="E9" s="21">
        <f t="shared" si="0"/>
        <v>266.76366546110285</v>
      </c>
      <c r="F9" s="21">
        <f t="shared" si="0"/>
        <v>254.82871751499093</v>
      </c>
      <c r="G9" s="21">
        <f t="shared" si="0"/>
        <v>242.96678919972362</v>
      </c>
      <c r="H9" s="21">
        <f t="shared" si="0"/>
        <v>250.1933040224894</v>
      </c>
      <c r="I9" s="5"/>
      <c r="J9" s="5"/>
      <c r="K9" s="5"/>
      <c r="L9" s="5"/>
      <c r="M9" s="5"/>
      <c r="N9" s="5"/>
      <c r="O9" s="5"/>
      <c r="P9" s="5"/>
      <c r="Q9" s="5"/>
    </row>
    <row r="10" spans="1:17" ht="12.75">
      <c r="A10" s="19">
        <v>1</v>
      </c>
      <c r="B10" s="19" t="s">
        <v>8</v>
      </c>
      <c r="C10" s="21">
        <f aca="true" t="shared" si="1" ref="C10:C38">C9+1</f>
        <v>3</v>
      </c>
      <c r="D10" s="21">
        <f t="shared" si="0"/>
        <v>279.65826313095255</v>
      </c>
      <c r="E10" s="21">
        <f t="shared" si="0"/>
        <v>267.67960431813054</v>
      </c>
      <c r="F10" s="21">
        <f t="shared" si="0"/>
        <v>255.76305067418582</v>
      </c>
      <c r="G10" s="21">
        <f t="shared" si="0"/>
        <v>243.91894727228524</v>
      </c>
      <c r="H10" s="21">
        <f t="shared" si="0"/>
        <v>251.13465708243132</v>
      </c>
      <c r="I10" s="5"/>
      <c r="J10" s="5"/>
      <c r="K10" s="5"/>
      <c r="L10" s="5"/>
      <c r="M10" s="5"/>
      <c r="N10" s="5"/>
      <c r="O10" s="5"/>
      <c r="P10" s="5"/>
      <c r="Q10" s="5"/>
    </row>
    <row r="11" spans="1:17" ht="12.75">
      <c r="A11" s="19">
        <v>1</v>
      </c>
      <c r="B11" s="19" t="s">
        <v>8</v>
      </c>
      <c r="C11" s="21">
        <f t="shared" si="1"/>
        <v>4</v>
      </c>
      <c r="D11" s="21">
        <f t="shared" si="0"/>
        <v>280.6229536758713</v>
      </c>
      <c r="E11" s="21">
        <f t="shared" si="0"/>
        <v>268.6646807874633</v>
      </c>
      <c r="F11" s="21">
        <f t="shared" si="0"/>
        <v>256.7679098987709</v>
      </c>
      <c r="G11" s="21">
        <f t="shared" si="0"/>
        <v>244.94297688427199</v>
      </c>
      <c r="H11" s="21">
        <f t="shared" si="0"/>
        <v>252.14706608939534</v>
      </c>
      <c r="I11" s="5"/>
      <c r="J11" s="5"/>
      <c r="K11" s="5"/>
      <c r="L11" s="5"/>
      <c r="M11" s="5"/>
      <c r="N11" s="5"/>
      <c r="O11" s="5"/>
      <c r="P11" s="5"/>
      <c r="Q11" s="5"/>
    </row>
    <row r="12" spans="1:17" ht="12.75">
      <c r="A12" s="19">
        <v>1</v>
      </c>
      <c r="B12" s="19" t="s">
        <v>8</v>
      </c>
      <c r="C12" s="21">
        <f t="shared" si="1"/>
        <v>5</v>
      </c>
      <c r="D12" s="21">
        <f t="shared" si="0"/>
        <v>281.6550651879418</v>
      </c>
      <c r="E12" s="21">
        <f t="shared" si="0"/>
        <v>269.7186029696835</v>
      </c>
      <c r="F12" s="21">
        <f t="shared" si="0"/>
        <v>257.84299742727137</v>
      </c>
      <c r="G12" s="21">
        <f t="shared" si="0"/>
        <v>246.03857459360952</v>
      </c>
      <c r="H12" s="21">
        <f t="shared" si="0"/>
        <v>253.23023104474314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12.75">
      <c r="A13" s="19">
        <v>1</v>
      </c>
      <c r="B13" s="19" t="s">
        <v>8</v>
      </c>
      <c r="C13" s="21">
        <f t="shared" si="1"/>
        <v>6</v>
      </c>
      <c r="D13" s="21">
        <f t="shared" si="0"/>
        <v>282.75429183024806</v>
      </c>
      <c r="E13" s="21">
        <f t="shared" si="0"/>
        <v>270.84105856490316</v>
      </c>
      <c r="F13" s="21">
        <f t="shared" si="0"/>
        <v>258.9879946880502</v>
      </c>
      <c r="G13" s="21">
        <f t="shared" si="0"/>
        <v>247.2054157510516</v>
      </c>
      <c r="H13" s="21">
        <f t="shared" si="0"/>
        <v>254.38383098332184</v>
      </c>
      <c r="I13" s="5"/>
      <c r="J13" s="5"/>
      <c r="K13" s="5"/>
      <c r="L13" s="5"/>
      <c r="M13" s="5"/>
      <c r="N13" s="5"/>
      <c r="O13" s="5"/>
      <c r="P13" s="5"/>
      <c r="Q13" s="5"/>
    </row>
    <row r="14" spans="1:17" ht="12.75">
      <c r="A14" s="19">
        <v>1</v>
      </c>
      <c r="B14" s="19" t="s">
        <v>8</v>
      </c>
      <c r="C14" s="21">
        <f t="shared" si="1"/>
        <v>7</v>
      </c>
      <c r="D14" s="21">
        <f t="shared" si="0"/>
        <v>283.9203078782129</v>
      </c>
      <c r="E14" s="21">
        <f t="shared" si="0"/>
        <v>272.0317149653048</v>
      </c>
      <c r="F14" s="21">
        <f t="shared" si="0"/>
        <v>260.2025623937079</v>
      </c>
      <c r="G14" s="21">
        <f t="shared" si="0"/>
        <v>248.4431545963808</v>
      </c>
      <c r="H14" s="21">
        <f t="shared" si="0"/>
        <v>255.6075240685729</v>
      </c>
      <c r="I14" s="5"/>
      <c r="J14" s="5"/>
      <c r="K14" s="5"/>
      <c r="L14" s="5"/>
      <c r="M14" s="5"/>
      <c r="N14" s="5"/>
      <c r="O14" s="5"/>
      <c r="P14" s="5"/>
      <c r="Q14" s="5"/>
    </row>
    <row r="15" spans="1:17" ht="12.75">
      <c r="A15" s="19">
        <v>1</v>
      </c>
      <c r="B15" s="19" t="s">
        <v>8</v>
      </c>
      <c r="C15" s="21">
        <f t="shared" si="1"/>
        <v>8</v>
      </c>
      <c r="D15" s="21">
        <f t="shared" si="0"/>
        <v>285.15276781611647</v>
      </c>
      <c r="E15" s="21">
        <f t="shared" si="0"/>
        <v>273.29021935370054</v>
      </c>
      <c r="F15" s="21">
        <f t="shared" si="0"/>
        <v>261.48634064162087</v>
      </c>
      <c r="G15" s="21">
        <f t="shared" si="0"/>
        <v>249.75142436086463</v>
      </c>
      <c r="H15" s="21">
        <f t="shared" si="0"/>
        <v>256.90094769382574</v>
      </c>
      <c r="I15" s="5"/>
      <c r="J15" s="5"/>
      <c r="K15" s="5"/>
      <c r="L15" s="5"/>
      <c r="M15" s="5"/>
      <c r="N15" s="5"/>
      <c r="O15" s="5"/>
      <c r="P15" s="5"/>
      <c r="Q15" s="5"/>
    </row>
    <row r="16" spans="1:17" ht="12.75">
      <c r="A16" s="19">
        <v>1</v>
      </c>
      <c r="B16" s="19" t="s">
        <v>8</v>
      </c>
      <c r="C16" s="21">
        <f t="shared" si="1"/>
        <v>9</v>
      </c>
      <c r="D16" s="21">
        <f t="shared" si="0"/>
        <v>286.4513064394806</v>
      </c>
      <c r="E16" s="21">
        <f t="shared" si="0"/>
        <v>274.6161988080792</v>
      </c>
      <c r="F16" s="21">
        <f t="shared" si="0"/>
        <v>262.83894902058796</v>
      </c>
      <c r="G16" s="21">
        <f t="shared" si="0"/>
        <v>251.1298373759371</v>
      </c>
      <c r="H16" s="21">
        <f t="shared" si="0"/>
        <v>258.2637185897457</v>
      </c>
      <c r="I16" s="5"/>
      <c r="J16" s="5"/>
      <c r="K16" s="5"/>
      <c r="L16" s="5"/>
      <c r="M16" s="5"/>
      <c r="N16" s="5"/>
      <c r="O16" s="5"/>
      <c r="P16" s="5"/>
      <c r="Q16" s="5"/>
    </row>
    <row r="17" spans="1:17" ht="12.75">
      <c r="A17" s="19">
        <v>1</v>
      </c>
      <c r="B17" s="19" t="s">
        <v>8</v>
      </c>
      <c r="C17" s="21">
        <f t="shared" si="1"/>
        <v>10</v>
      </c>
      <c r="D17" s="21">
        <f t="shared" si="0"/>
        <v>287.8155389632864</v>
      </c>
      <c r="E17" s="21">
        <f t="shared" si="0"/>
        <v>276.00926041211164</v>
      </c>
      <c r="F17" s="21">
        <f t="shared" si="0"/>
        <v>264.2599867235549</v>
      </c>
      <c r="G17" s="21">
        <f t="shared" si="0"/>
        <v>252.57798518807326</v>
      </c>
      <c r="H17" s="21">
        <f t="shared" si="0"/>
        <v>259.6954329379055</v>
      </c>
      <c r="I17" s="5"/>
      <c r="J17" s="5"/>
      <c r="K17" s="5"/>
      <c r="L17" s="5"/>
      <c r="M17" s="5"/>
      <c r="N17" s="5"/>
      <c r="O17" s="5"/>
      <c r="P17" s="5"/>
      <c r="Q17" s="5"/>
    </row>
    <row r="18" spans="1:17" ht="12.75">
      <c r="A18" s="19">
        <v>1</v>
      </c>
      <c r="B18" s="19" t="s">
        <v>8</v>
      </c>
      <c r="C18" s="21">
        <f t="shared" si="1"/>
        <v>11</v>
      </c>
      <c r="D18" s="21">
        <f t="shared" si="0"/>
        <v>289.24506113599455</v>
      </c>
      <c r="E18" s="21">
        <f t="shared" si="0"/>
        <v>277.4689913715799</v>
      </c>
      <c r="F18" s="21">
        <f t="shared" si="0"/>
        <v>265.7490326663817</v>
      </c>
      <c r="G18" s="21">
        <f t="shared" si="0"/>
        <v>254.09543867982285</v>
      </c>
      <c r="H18" s="21">
        <f t="shared" si="0"/>
        <v>261.1956664904447</v>
      </c>
      <c r="I18" s="5"/>
      <c r="J18" s="5"/>
      <c r="K18" s="5"/>
      <c r="L18" s="5"/>
      <c r="M18" s="5"/>
      <c r="N18" s="5"/>
      <c r="O18" s="5"/>
      <c r="P18" s="5"/>
      <c r="Q18" s="5"/>
    </row>
    <row r="19" spans="1:17" ht="12.75">
      <c r="A19" s="19">
        <v>1</v>
      </c>
      <c r="B19" s="19" t="s">
        <v>8</v>
      </c>
      <c r="C19" s="21">
        <f t="shared" si="1"/>
        <v>12</v>
      </c>
      <c r="D19" s="21">
        <f aca="true" t="shared" si="2" ref="D19:H33">ACD+(BCD*SIN((2*PI()*(((MONTH-1)*30)+DAY+10.5)/365)-(PI()/2)))</f>
        <v>290.73944935933355</v>
      </c>
      <c r="E19" s="21">
        <f t="shared" si="2"/>
        <v>278.99495913669693</v>
      </c>
      <c r="F19" s="21">
        <f t="shared" si="2"/>
        <v>267.30564561261934</v>
      </c>
      <c r="G19" s="21">
        <f t="shared" si="2"/>
        <v>255.68174819696682</v>
      </c>
      <c r="H19" s="21">
        <f t="shared" si="2"/>
        <v>262.76397469578404</v>
      </c>
      <c r="I19" s="5"/>
      <c r="J19" s="5"/>
      <c r="K19" s="5"/>
      <c r="L19" s="5"/>
      <c r="M19" s="5"/>
      <c r="N19" s="5"/>
      <c r="O19" s="5"/>
      <c r="P19" s="5"/>
      <c r="Q19" s="5"/>
    </row>
    <row r="20" spans="1:17" ht="12.75">
      <c r="A20" s="19">
        <v>1</v>
      </c>
      <c r="B20" s="19" t="s">
        <v>8</v>
      </c>
      <c r="C20" s="21">
        <f t="shared" si="1"/>
        <v>13</v>
      </c>
      <c r="D20" s="21">
        <f t="shared" si="2"/>
        <v>292.29826081382146</v>
      </c>
      <c r="E20" s="21">
        <f t="shared" si="2"/>
        <v>280.5867115302809</v>
      </c>
      <c r="F20" s="21">
        <f t="shared" si="2"/>
        <v>268.9293643042573</v>
      </c>
      <c r="G20" s="21">
        <f t="shared" si="2"/>
        <v>257.33644368176</v>
      </c>
      <c r="H20" s="21">
        <f t="shared" si="2"/>
        <v>264.3998928303555</v>
      </c>
      <c r="I20" s="5"/>
      <c r="J20" s="5"/>
      <c r="K20" s="5"/>
      <c r="L20" s="5"/>
      <c r="M20" s="5"/>
      <c r="N20" s="5"/>
      <c r="O20" s="5"/>
      <c r="P20" s="5"/>
      <c r="Q20" s="5"/>
    </row>
    <row r="21" spans="1:17" ht="12.75">
      <c r="A21" s="19">
        <v>1</v>
      </c>
      <c r="B21" s="19" t="s">
        <v>8</v>
      </c>
      <c r="C21" s="21">
        <f t="shared" si="1"/>
        <v>14</v>
      </c>
      <c r="D21" s="21">
        <f t="shared" si="2"/>
        <v>293.92103358998224</v>
      </c>
      <c r="E21" s="21">
        <f t="shared" si="2"/>
        <v>282.2437768817448</v>
      </c>
      <c r="F21" s="21">
        <f t="shared" si="2"/>
        <v>270.6197075984046</v>
      </c>
      <c r="G21" s="21">
        <f t="shared" si="2"/>
        <v>259.05903481221884</v>
      </c>
      <c r="H21" s="21">
        <f t="shared" si="2"/>
        <v>266.1029361363096</v>
      </c>
      <c r="I21" s="5"/>
      <c r="J21" s="5"/>
      <c r="K21" s="5"/>
      <c r="L21" s="5"/>
      <c r="M21" s="5"/>
      <c r="N21" s="5"/>
      <c r="O21" s="5"/>
      <c r="P21" s="5"/>
      <c r="Q21" s="5"/>
    </row>
    <row r="22" spans="1:17" ht="12.75">
      <c r="A22" s="19">
        <v>1</v>
      </c>
      <c r="B22" s="19" t="s">
        <v>8</v>
      </c>
      <c r="C22" s="21">
        <f t="shared" si="1"/>
        <v>15</v>
      </c>
      <c r="D22" s="21">
        <f t="shared" si="2"/>
        <v>295.60728682522006</v>
      </c>
      <c r="E22" s="21">
        <f t="shared" si="2"/>
        <v>283.9656641668626</v>
      </c>
      <c r="F22" s="21">
        <f t="shared" si="2"/>
        <v>272.3761746098626</v>
      </c>
      <c r="G22" s="21">
        <f t="shared" si="2"/>
        <v>260.84901114741496</v>
      </c>
      <c r="H22" s="21">
        <f t="shared" si="2"/>
        <v>267.87259996516036</v>
      </c>
      <c r="I22" s="5"/>
      <c r="J22" s="5"/>
      <c r="K22" s="5"/>
      <c r="L22" s="5"/>
      <c r="M22" s="5"/>
      <c r="N22" s="5"/>
      <c r="O22" s="5"/>
      <c r="P22" s="5"/>
      <c r="Q22" s="5"/>
    </row>
    <row r="23" spans="1:17" ht="12.75">
      <c r="A23" s="19">
        <v>1</v>
      </c>
      <c r="B23" s="19" t="s">
        <v>8</v>
      </c>
      <c r="C23" s="21">
        <f t="shared" si="1"/>
        <v>16</v>
      </c>
      <c r="D23" s="21">
        <f t="shared" si="2"/>
        <v>297.3565208463091</v>
      </c>
      <c r="E23" s="21">
        <f t="shared" si="2"/>
        <v>285.75186315327034</v>
      </c>
      <c r="F23" s="21">
        <f t="shared" si="2"/>
        <v>274.198244859548</v>
      </c>
      <c r="G23" s="21">
        <f t="shared" si="2"/>
        <v>262.70584227872934</v>
      </c>
      <c r="H23" s="21">
        <f t="shared" si="2"/>
        <v>269.7083599273227</v>
      </c>
      <c r="I23" s="5"/>
      <c r="J23" s="5"/>
      <c r="K23" s="5"/>
      <c r="L23" s="5"/>
      <c r="M23" s="5"/>
      <c r="N23" s="5"/>
      <c r="O23" s="5"/>
      <c r="P23" s="5"/>
      <c r="Q23" s="5"/>
    </row>
    <row r="24" spans="1:17" ht="12.75">
      <c r="A24" s="19">
        <v>1</v>
      </c>
      <c r="B24" s="19" t="s">
        <v>8</v>
      </c>
      <c r="C24" s="21">
        <f t="shared" si="1"/>
        <v>17</v>
      </c>
      <c r="D24" s="21">
        <f t="shared" si="2"/>
        <v>299.16821731745716</v>
      </c>
      <c r="E24" s="21">
        <f t="shared" si="2"/>
        <v>287.6018445516589</v>
      </c>
      <c r="F24" s="21">
        <f t="shared" si="2"/>
        <v>276.08537842872255</v>
      </c>
      <c r="G24" s="21">
        <f t="shared" si="2"/>
        <v>264.6289779870241</v>
      </c>
      <c r="H24" s="21">
        <f t="shared" si="2"/>
        <v>271.6096720475008</v>
      </c>
      <c r="I24" s="5"/>
      <c r="J24" s="5"/>
      <c r="K24" s="5"/>
      <c r="L24" s="5"/>
      <c r="M24" s="5"/>
      <c r="N24" s="5"/>
      <c r="O24" s="5"/>
      <c r="P24" s="5"/>
      <c r="Q24" s="5"/>
    </row>
    <row r="25" spans="1:17" ht="12.75">
      <c r="A25" s="19">
        <v>1</v>
      </c>
      <c r="B25" s="19" t="s">
        <v>8</v>
      </c>
      <c r="C25" s="21">
        <f t="shared" si="1"/>
        <v>18</v>
      </c>
      <c r="D25" s="21">
        <f t="shared" si="2"/>
        <v>301.0418393939003</v>
      </c>
      <c r="E25" s="21">
        <f t="shared" si="2"/>
        <v>289.5150601726143</v>
      </c>
      <c r="F25" s="21">
        <f t="shared" si="2"/>
        <v>278.0370161189818</v>
      </c>
      <c r="G25" s="21">
        <f t="shared" si="2"/>
        <v>266.6178484056841</v>
      </c>
      <c r="H25" s="21">
        <f t="shared" si="2"/>
        <v>273.5759729258798</v>
      </c>
      <c r="I25" s="5"/>
      <c r="J25" s="5"/>
      <c r="K25" s="5"/>
      <c r="L25" s="5"/>
      <c r="M25" s="5"/>
      <c r="N25" s="5"/>
      <c r="O25" s="5"/>
      <c r="P25" s="5"/>
      <c r="Q25" s="5"/>
    </row>
    <row r="26" spans="1:17" ht="12.75">
      <c r="A26" s="19">
        <v>1</v>
      </c>
      <c r="B26" s="19" t="s">
        <v>8</v>
      </c>
      <c r="C26" s="21">
        <f t="shared" si="1"/>
        <v>19</v>
      </c>
      <c r="D26" s="21">
        <f t="shared" si="2"/>
        <v>302.97683188098136</v>
      </c>
      <c r="E26" s="21">
        <f t="shared" si="2"/>
        <v>291.49094308905734</v>
      </c>
      <c r="F26" s="21">
        <f t="shared" si="2"/>
        <v>280.05257961795854</v>
      </c>
      <c r="G26" s="21">
        <f t="shared" si="2"/>
        <v>268.6718641894811</v>
      </c>
      <c r="H26" s="21">
        <f t="shared" si="2"/>
        <v>275.6066799050733</v>
      </c>
      <c r="I26" s="5"/>
      <c r="J26" s="5"/>
      <c r="K26" s="5"/>
      <c r="L26" s="5"/>
      <c r="M26" s="5"/>
      <c r="N26" s="5"/>
      <c r="O26" s="5"/>
      <c r="P26" s="5"/>
      <c r="Q26" s="5"/>
    </row>
    <row r="27" spans="1:17" ht="12.75">
      <c r="A27" s="19">
        <v>1</v>
      </c>
      <c r="B27" s="19" t="s">
        <v>8</v>
      </c>
      <c r="C27" s="21">
        <f t="shared" si="1"/>
        <v>20</v>
      </c>
      <c r="D27" s="21">
        <f t="shared" si="2"/>
        <v>304.9726213986657</v>
      </c>
      <c r="E27" s="21">
        <f t="shared" si="2"/>
        <v>293.52890780423684</v>
      </c>
      <c r="F27" s="21">
        <f t="shared" si="2"/>
        <v>282.1314716706885</v>
      </c>
      <c r="G27" s="21">
        <f t="shared" si="2"/>
        <v>270.79041668920894</v>
      </c>
      <c r="H27" s="21">
        <f t="shared" si="2"/>
        <v>277.7011912427771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12.75">
      <c r="A28" s="19">
        <v>1</v>
      </c>
      <c r="B28" s="19" t="s">
        <v>8</v>
      </c>
      <c r="C28" s="21">
        <f t="shared" si="1"/>
        <v>21</v>
      </c>
      <c r="D28" s="21">
        <f t="shared" si="2"/>
        <v>307.02861655144653</v>
      </c>
      <c r="E28" s="21">
        <f t="shared" si="2"/>
        <v>295.62835042522477</v>
      </c>
      <c r="F28" s="21">
        <f t="shared" si="2"/>
        <v>284.27307625659023</v>
      </c>
      <c r="G28" s="21">
        <f t="shared" si="2"/>
        <v>272.9728781320399</v>
      </c>
      <c r="H28" s="21">
        <f t="shared" si="2"/>
        <v>279.85888629007854</v>
      </c>
      <c r="I28" s="5"/>
      <c r="J28" s="5"/>
      <c r="K28" s="5"/>
      <c r="L28" s="5"/>
      <c r="M28" s="5"/>
      <c r="N28" s="5"/>
      <c r="O28" s="5"/>
      <c r="P28" s="5"/>
      <c r="Q28" s="5"/>
    </row>
    <row r="29" spans="1:17" ht="12.75">
      <c r="A29" s="19">
        <v>1</v>
      </c>
      <c r="B29" s="19" t="s">
        <v>8</v>
      </c>
      <c r="C29" s="21">
        <f t="shared" si="1"/>
        <v>22</v>
      </c>
      <c r="D29" s="21">
        <f t="shared" si="2"/>
        <v>309.14420810358814</v>
      </c>
      <c r="E29" s="21">
        <f t="shared" si="2"/>
        <v>297.78864884186294</v>
      </c>
      <c r="F29" s="21">
        <f t="shared" si="2"/>
        <v>286.4767587720054</v>
      </c>
      <c r="G29" s="21">
        <f t="shared" si="2"/>
        <v>275.2186018075472</v>
      </c>
      <c r="H29" s="21">
        <f t="shared" si="2"/>
        <v>282.0791256753681</v>
      </c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9">
        <v>1</v>
      </c>
      <c r="B30" s="19" t="s">
        <v>8</v>
      </c>
      <c r="C30" s="21">
        <f t="shared" si="1"/>
        <v>23</v>
      </c>
      <c r="D30" s="21">
        <f t="shared" si="2"/>
        <v>311.3187691596554</v>
      </c>
      <c r="E30" s="21">
        <f t="shared" si="2"/>
        <v>300.00916291110735</v>
      </c>
      <c r="F30" s="21">
        <f t="shared" si="2"/>
        <v>288.74186621824526</v>
      </c>
      <c r="G30" s="21">
        <f t="shared" si="2"/>
        <v>277.5269222593389</v>
      </c>
      <c r="H30" s="21">
        <f t="shared" si="2"/>
        <v>284.3612514937995</v>
      </c>
      <c r="I30" s="5"/>
      <c r="J30" s="5"/>
      <c r="K30" s="5"/>
      <c r="L30" s="5"/>
      <c r="M30" s="5"/>
      <c r="N30" s="5"/>
      <c r="O30" s="5"/>
      <c r="P30" s="5"/>
      <c r="Q30" s="5"/>
    </row>
    <row r="31" spans="1:17" ht="12.75">
      <c r="A31" s="19">
        <v>1</v>
      </c>
      <c r="B31" s="19" t="s">
        <v>8</v>
      </c>
      <c r="C31" s="21">
        <f t="shared" si="1"/>
        <v>24</v>
      </c>
      <c r="D31" s="21">
        <f t="shared" si="2"/>
        <v>313.5516553502766</v>
      </c>
      <c r="E31" s="21">
        <f t="shared" si="2"/>
        <v>302.2892346467167</v>
      </c>
      <c r="F31" s="21">
        <f t="shared" si="2"/>
        <v>291.0677273950885</v>
      </c>
      <c r="G31" s="21">
        <f t="shared" si="2"/>
        <v>279.8971554822476</v>
      </c>
      <c r="H31" s="21">
        <f t="shared" si="2"/>
        <v>286.7045875022402</v>
      </c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19">
        <v>1</v>
      </c>
      <c r="B32" s="19" t="s">
        <v>8</v>
      </c>
      <c r="C32" s="21">
        <f t="shared" si="1"/>
        <v>25</v>
      </c>
      <c r="D32" s="21">
        <f t="shared" si="2"/>
        <v>315.8422050230837</v>
      </c>
      <c r="E32" s="21">
        <f t="shared" si="2"/>
        <v>304.6281884142278</v>
      </c>
      <c r="F32" s="21">
        <f t="shared" si="2"/>
        <v>293.45365309967235</v>
      </c>
      <c r="G32" s="21">
        <f t="shared" si="2"/>
        <v>282.32859912501556</v>
      </c>
      <c r="H32" s="21">
        <f t="shared" si="2"/>
        <v>289.1084393196577</v>
      </c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19">
        <v>1</v>
      </c>
      <c r="B33" s="19" t="s">
        <v>8</v>
      </c>
      <c r="C33" s="21">
        <f t="shared" si="1"/>
        <v>26</v>
      </c>
      <c r="D33" s="21">
        <f t="shared" si="2"/>
        <v>318.1897394387746</v>
      </c>
      <c r="E33" s="21">
        <f t="shared" si="2"/>
        <v>307.0253311311605</v>
      </c>
      <c r="F33" s="21">
        <f t="shared" si="2"/>
        <v>295.89893633071785</v>
      </c>
      <c r="G33" s="21">
        <f t="shared" si="2"/>
        <v>284.8205326984165</v>
      </c>
      <c r="H33" s="21">
        <f t="shared" si="2"/>
        <v>291.57209463287904</v>
      </c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19">
        <v>1</v>
      </c>
      <c r="B34" s="19" t="s">
        <v>8</v>
      </c>
      <c r="C34" s="21">
        <f t="shared" si="1"/>
        <v>27</v>
      </c>
      <c r="D34" s="21">
        <f>ACD+(BCD*SIN((2*PI()*(((MONTH-1)*30)+DAY+10.5)/365)-(PI()/2)))</f>
        <v>320.5935629722381</v>
      </c>
      <c r="E34" s="21">
        <f>ACD+(BCD*SIN((2*PI()*(((MONTH-1)*30)+DAY+10.5)/365)-(PI()/2)))</f>
        <v>309.4799524723933</v>
      </c>
      <c r="F34" s="21">
        <f>ACD+(BCD*SIN((2*PI()*(((MONTH-1)*30)+DAY+10.5)/365)-(PI()/2)))</f>
        <v>298.4028524980302</v>
      </c>
      <c r="G34" s="21">
        <f>ACD+(BCD*SIN((2*PI()*(((MONTH-1)*30)+DAY+10.5)/365)-(PI()/2)))</f>
        <v>287.37221778875244</v>
      </c>
      <c r="H34" s="21">
        <f aca="true" t="shared" si="3" ref="E34:H49">ACD+(BCD*SIN((2*PI()*(((MONTH-1)*30)+DAY+10.5)/365)-(PI()/2)))</f>
        <v>294.094823407665</v>
      </c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19">
        <v>1</v>
      </c>
      <c r="B35" s="19" t="s">
        <v>8</v>
      </c>
      <c r="C35" s="21">
        <f t="shared" si="1"/>
        <v>28</v>
      </c>
      <c r="D35" s="21">
        <f aca="true" t="shared" si="4" ref="D35:D66">ACD+(BCD*SIN((2*PI()*(((MONTH-1)*30)+DAY+10.5)/365)-(PI()/2)))</f>
        <v>323.05296331868226</v>
      </c>
      <c r="E35" s="21">
        <f t="shared" si="3"/>
        <v>311.9913250806476</v>
      </c>
      <c r="F35" s="21">
        <f t="shared" si="3"/>
        <v>300.96465963721016</v>
      </c>
      <c r="G35" s="21">
        <f t="shared" si="3"/>
        <v>289.98289827666105</v>
      </c>
      <c r="H35" s="21">
        <f t="shared" si="3"/>
        <v>296.6758781050345</v>
      </c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19">
        <v>1</v>
      </c>
      <c r="B36" s="19" t="s">
        <v>8</v>
      </c>
      <c r="C36" s="21">
        <f t="shared" si="1"/>
        <v>29</v>
      </c>
      <c r="D36" s="21">
        <f t="shared" si="4"/>
        <v>325.5672117047064</v>
      </c>
      <c r="E36" s="21">
        <f t="shared" si="3"/>
        <v>314.5587047820198</v>
      </c>
      <c r="F36" s="21">
        <f t="shared" si="3"/>
        <v>303.58359862951386</v>
      </c>
      <c r="G36" s="21">
        <f t="shared" si="3"/>
        <v>292.6518005611707</v>
      </c>
      <c r="H36" s="21">
        <f t="shared" si="3"/>
        <v>299.3144939027771</v>
      </c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19">
        <v>1</v>
      </c>
      <c r="B37" s="19" t="s">
        <v>8</v>
      </c>
      <c r="C37" s="21">
        <f t="shared" si="1"/>
        <v>30</v>
      </c>
      <c r="D37" s="21">
        <f t="shared" si="4"/>
        <v>328.1355631042517</v>
      </c>
      <c r="E37" s="21">
        <f t="shared" si="3"/>
        <v>317.18133080649574</v>
      </c>
      <c r="F37" s="21">
        <f t="shared" si="3"/>
        <v>306.2588934267967</v>
      </c>
      <c r="G37" s="21">
        <f t="shared" si="3"/>
        <v>295.378133788935</v>
      </c>
      <c r="H37" s="21">
        <f t="shared" si="3"/>
        <v>302.0098889220859</v>
      </c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19">
        <v>1</v>
      </c>
      <c r="B38" s="19" t="s">
        <v>8</v>
      </c>
      <c r="C38" s="21">
        <f t="shared" si="1"/>
        <v>31</v>
      </c>
      <c r="D38" s="21">
        <f t="shared" si="4"/>
        <v>330.75725645936893</v>
      </c>
      <c r="E38" s="21">
        <f t="shared" si="3"/>
        <v>319.8584260133835</v>
      </c>
      <c r="F38" s="21">
        <f t="shared" si="3"/>
        <v>308.98975128147265</v>
      </c>
      <c r="G38" s="21">
        <f t="shared" si="3"/>
        <v>298.16109008857933</v>
      </c>
      <c r="H38" s="21">
        <f t="shared" si="3"/>
        <v>304.76126445924524</v>
      </c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21">
        <v>2</v>
      </c>
      <c r="B39" s="33" t="s">
        <v>9</v>
      </c>
      <c r="C39" s="21">
        <v>1</v>
      </c>
      <c r="D39" s="21">
        <f t="shared" si="4"/>
        <v>330.75725645936893</v>
      </c>
      <c r="E39" s="21">
        <f t="shared" si="3"/>
        <v>319.8584260133835</v>
      </c>
      <c r="F39" s="21">
        <f t="shared" si="3"/>
        <v>308.98975128147265</v>
      </c>
      <c r="G39" s="21">
        <f t="shared" si="3"/>
        <v>298.16109008857933</v>
      </c>
      <c r="H39" s="21">
        <f t="shared" si="3"/>
        <v>304.76126445924524</v>
      </c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21">
        <v>2</v>
      </c>
      <c r="B40" s="33" t="s">
        <v>9</v>
      </c>
      <c r="C40" s="21">
        <f>C39+1</f>
        <v>2</v>
      </c>
      <c r="D40" s="21">
        <f t="shared" si="4"/>
        <v>333.4315149057363</v>
      </c>
      <c r="E40" s="21">
        <f t="shared" si="3"/>
        <v>322.58919712159684</v>
      </c>
      <c r="F40" s="21">
        <f t="shared" si="3"/>
        <v>311.77536298142263</v>
      </c>
      <c r="G40" s="21">
        <f t="shared" si="3"/>
        <v>300.9998448100911</v>
      </c>
      <c r="H40" s="21">
        <f t="shared" si="3"/>
        <v>307.56780522230406</v>
      </c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21">
        <v>2</v>
      </c>
      <c r="B41" s="33" t="s">
        <v>9</v>
      </c>
      <c r="C41" s="21">
        <f aca="true" t="shared" si="5" ref="C41:C68">C40+1</f>
        <v>3</v>
      </c>
      <c r="D41" s="21">
        <f t="shared" si="4"/>
        <v>336.1575460028608</v>
      </c>
      <c r="E41" s="21">
        <f t="shared" si="3"/>
        <v>325.3728349447215</v>
      </c>
      <c r="F41" s="21">
        <f t="shared" si="3"/>
        <v>314.6149030897815</v>
      </c>
      <c r="G41" s="21">
        <f t="shared" si="3"/>
        <v>303.89355676918075</v>
      </c>
      <c r="H41" s="21">
        <f t="shared" si="3"/>
        <v>310.428679572664</v>
      </c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21">
        <v>2</v>
      </c>
      <c r="B42" s="33" t="s">
        <v>9</v>
      </c>
      <c r="C42" s="21">
        <f t="shared" si="5"/>
        <v>4</v>
      </c>
      <c r="D42" s="21">
        <f t="shared" si="4"/>
        <v>338.9345419688958</v>
      </c>
      <c r="E42" s="21">
        <f t="shared" si="3"/>
        <v>328.20851463079464</v>
      </c>
      <c r="F42" s="21">
        <f t="shared" si="3"/>
        <v>317.5075301895329</v>
      </c>
      <c r="G42" s="21">
        <f t="shared" si="3"/>
        <v>306.8413684965437</v>
      </c>
      <c r="H42" s="21">
        <f t="shared" si="3"/>
        <v>313.3430397715124</v>
      </c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21">
        <v>2</v>
      </c>
      <c r="B43" s="33" t="s">
        <v>9</v>
      </c>
      <c r="C43" s="21">
        <f t="shared" si="5"/>
        <v>5</v>
      </c>
      <c r="D43" s="21">
        <f t="shared" si="4"/>
        <v>341.7616799200042</v>
      </c>
      <c r="E43" s="21">
        <f t="shared" si="3"/>
        <v>331.09539590672637</v>
      </c>
      <c r="F43" s="21">
        <f t="shared" si="3"/>
        <v>320.452387132839</v>
      </c>
      <c r="G43" s="21">
        <f t="shared" si="3"/>
        <v>309.84240649194595</v>
      </c>
      <c r="H43" s="21">
        <f t="shared" si="3"/>
        <v>316.3100222310253</v>
      </c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21">
        <v>2</v>
      </c>
      <c r="B44" s="33" t="s">
        <v>9</v>
      </c>
      <c r="C44" s="21">
        <f t="shared" si="5"/>
        <v>6</v>
      </c>
      <c r="D44" s="21">
        <f t="shared" si="4"/>
        <v>344.63812211419634</v>
      </c>
      <c r="E44" s="21">
        <f t="shared" si="3"/>
        <v>334.0326233272906</v>
      </c>
      <c r="F44" s="21">
        <f t="shared" si="3"/>
        <v>323.4486012950325</v>
      </c>
      <c r="G44" s="21">
        <f t="shared" si="3"/>
        <v>312.8957814830618</v>
      </c>
      <c r="H44" s="21">
        <f t="shared" si="3"/>
        <v>319.3287477702672</v>
      </c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21">
        <v>2</v>
      </c>
      <c r="B45" s="33" t="s">
        <v>9</v>
      </c>
      <c r="C45" s="21">
        <f t="shared" si="5"/>
        <v>7</v>
      </c>
      <c r="D45" s="21">
        <f t="shared" si="4"/>
        <v>347.5630161995713</v>
      </c>
      <c r="E45" s="21">
        <f t="shared" si="3"/>
        <v>337.019326528612</v>
      </c>
      <c r="F45" s="21">
        <f t="shared" si="3"/>
        <v>326.4952848331934</v>
      </c>
      <c r="G45" s="21">
        <f t="shared" si="3"/>
        <v>316.0005886889842</v>
      </c>
      <c r="H45" s="21">
        <f t="shared" si="3"/>
        <v>322.39832187571136</v>
      </c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21">
        <v>2</v>
      </c>
      <c r="B46" s="33" t="s">
        <v>9</v>
      </c>
      <c r="C46" s="21">
        <f t="shared" si="5"/>
        <v>8</v>
      </c>
      <c r="D46" s="21">
        <f t="shared" si="4"/>
        <v>350.53549546688737</v>
      </c>
      <c r="E46" s="21">
        <f t="shared" si="3"/>
        <v>340.05462048607376</v>
      </c>
      <c r="F46" s="21">
        <f t="shared" si="3"/>
        <v>329.5915349492366</v>
      </c>
      <c r="G46" s="21">
        <f t="shared" si="3"/>
        <v>319.1559080883307</v>
      </c>
      <c r="H46" s="21">
        <f t="shared" si="3"/>
        <v>325.51783496630355</v>
      </c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21">
        <v>2</v>
      </c>
      <c r="B47" s="33" t="s">
        <v>9</v>
      </c>
      <c r="C47" s="21">
        <f t="shared" si="5"/>
        <v>9</v>
      </c>
      <c r="D47" s="21">
        <f t="shared" si="4"/>
        <v>353.55467910638623</v>
      </c>
      <c r="E47" s="21">
        <f t="shared" si="3"/>
        <v>343.1376057765693</v>
      </c>
      <c r="F47" s="21">
        <f t="shared" si="3"/>
        <v>332.73643415743015</v>
      </c>
      <c r="G47" s="21">
        <f t="shared" si="3"/>
        <v>322.360804691866</v>
      </c>
      <c r="H47" s="21">
        <f t="shared" si="3"/>
        <v>328.68636266299046</v>
      </c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21">
        <v>2</v>
      </c>
      <c r="B48" s="33" t="s">
        <v>9</v>
      </c>
      <c r="C48" s="21">
        <f t="shared" si="5"/>
        <v>10</v>
      </c>
      <c r="D48" s="21">
        <f t="shared" si="4"/>
        <v>356.6196724687961</v>
      </c>
      <c r="E48" s="21">
        <f t="shared" si="3"/>
        <v>346.26736884502066</v>
      </c>
      <c r="F48" s="21">
        <f t="shared" si="3"/>
        <v>335.92905055626613</v>
      </c>
      <c r="G48" s="21">
        <f t="shared" si="3"/>
        <v>325.6143288195591</v>
      </c>
      <c r="H48" s="21">
        <f t="shared" si="3"/>
        <v>331.902966062633</v>
      </c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21">
        <v>2</v>
      </c>
      <c r="B49" s="33" t="s">
        <v>9</v>
      </c>
      <c r="C49" s="21">
        <f t="shared" si="5"/>
        <v>11</v>
      </c>
      <c r="D49" s="21">
        <f t="shared" si="4"/>
        <v>359.7295673304359</v>
      </c>
      <c r="E49" s="21">
        <f t="shared" si="3"/>
        <v>349.4429822750849</v>
      </c>
      <c r="F49" s="21">
        <f t="shared" si="3"/>
        <v>339.1684381046033</v>
      </c>
      <c r="G49" s="21">
        <f t="shared" si="3"/>
        <v>328.91551638199417</v>
      </c>
      <c r="H49" s="21">
        <f t="shared" si="3"/>
        <v>335.16669201622403</v>
      </c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21">
        <v>2</v>
      </c>
      <c r="B50" s="33" t="s">
        <v>9</v>
      </c>
      <c r="C50" s="21">
        <f t="shared" si="5"/>
        <v>12</v>
      </c>
      <c r="D50" s="21">
        <f t="shared" si="4"/>
        <v>362.8834421623409</v>
      </c>
      <c r="E50" s="21">
        <f aca="true" t="shared" si="6" ref="E50:H65">ACD+(BCD*SIN((2*PI()*(((MONTH-1)*30)+DAY+10.5)/365)-(PI()/2)))</f>
        <v>352.66350506396736</v>
      </c>
      <c r="F50" s="21">
        <f t="shared" si="6"/>
        <v>342.45363690199946</v>
      </c>
      <c r="G50" s="21">
        <f t="shared" si="6"/>
        <v>332.26338916605107</v>
      </c>
      <c r="H50" s="21">
        <f t="shared" si="6"/>
        <v>338.4765734113264</v>
      </c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21">
        <v>2</v>
      </c>
      <c r="B51" s="33" t="s">
        <v>9</v>
      </c>
      <c r="C51" s="21">
        <f t="shared" si="5"/>
        <v>13</v>
      </c>
      <c r="D51" s="21">
        <f t="shared" si="4"/>
        <v>366.0803624033323</v>
      </c>
      <c r="E51" s="21">
        <f t="shared" si="6"/>
        <v>355.9279829012611</v>
      </c>
      <c r="F51" s="21">
        <f t="shared" si="6"/>
        <v>345.78367347315043</v>
      </c>
      <c r="G51" s="21">
        <f t="shared" si="6"/>
        <v>335.6569551247707</v>
      </c>
      <c r="H51" s="21">
        <f t="shared" si="6"/>
        <v>341.8316294586497</v>
      </c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21">
        <v>2</v>
      </c>
      <c r="B52" s="33" t="s">
        <v>9</v>
      </c>
      <c r="C52" s="21">
        <f t="shared" si="5"/>
        <v>14</v>
      </c>
      <c r="D52" s="21">
        <f t="shared" si="4"/>
        <v>369.31938073694755</v>
      </c>
      <c r="E52" s="21">
        <f t="shared" si="6"/>
        <v>359.2354484517297</v>
      </c>
      <c r="F52" s="21">
        <f t="shared" si="6"/>
        <v>349.15756105635205</v>
      </c>
      <c r="G52" s="21">
        <f t="shared" si="6"/>
        <v>339.0952086713205</v>
      </c>
      <c r="H52" s="21">
        <f t="shared" si="6"/>
        <v>345.230865982679</v>
      </c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21">
        <v>2</v>
      </c>
      <c r="B53" s="33" t="s">
        <v>9</v>
      </c>
      <c r="C53" s="21">
        <f t="shared" si="5"/>
        <v>15</v>
      </c>
      <c r="D53" s="21">
        <f t="shared" si="4"/>
        <v>372.5995373721506</v>
      </c>
      <c r="E53" s="21">
        <f t="shared" si="6"/>
        <v>362.5849216419497</v>
      </c>
      <c r="F53" s="21">
        <f t="shared" si="6"/>
        <v>352.5742998958992</v>
      </c>
      <c r="G53" s="21">
        <f t="shared" si="6"/>
        <v>342.577130976971</v>
      </c>
      <c r="H53" s="21">
        <f t="shared" si="6"/>
        <v>348.67327571627084</v>
      </c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21">
        <v>2</v>
      </c>
      <c r="B54" s="33" t="s">
        <v>9</v>
      </c>
      <c r="C54" s="21">
        <f t="shared" si="5"/>
        <v>16</v>
      </c>
      <c r="D54" s="21">
        <f t="shared" si="4"/>
        <v>375.9198603277388</v>
      </c>
      <c r="E54" s="21">
        <f t="shared" si="6"/>
        <v>365.97540995072717</v>
      </c>
      <c r="F54" s="21">
        <f t="shared" si="6"/>
        <v>356.0328775383342</v>
      </c>
      <c r="G54" s="21">
        <f t="shared" si="6"/>
        <v>346.1016902729969</v>
      </c>
      <c r="H54" s="21">
        <f t="shared" si="6"/>
        <v>352.1578385991278</v>
      </c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21">
        <v>2</v>
      </c>
      <c r="B55" s="33" t="s">
        <v>9</v>
      </c>
      <c r="C55" s="21">
        <f t="shared" si="5"/>
        <v>17</v>
      </c>
      <c r="D55" s="21">
        <f t="shared" si="4"/>
        <v>379.2793657203621</v>
      </c>
      <c r="E55" s="21">
        <f t="shared" si="6"/>
        <v>369.4059087032036</v>
      </c>
      <c r="F55" s="21">
        <f t="shared" si="6"/>
        <v>359.53226913245953</v>
      </c>
      <c r="G55" s="21">
        <f t="shared" si="6"/>
        <v>349.6678421564127</v>
      </c>
      <c r="H55" s="21">
        <f t="shared" si="6"/>
        <v>355.68352208006456</v>
      </c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21">
        <v>2</v>
      </c>
      <c r="B56" s="33" t="s">
        <v>9</v>
      </c>
      <c r="C56" s="21">
        <f t="shared" si="5"/>
        <v>18</v>
      </c>
      <c r="D56" s="21">
        <f t="shared" si="4"/>
        <v>382.6770580560685</v>
      </c>
      <c r="E56" s="21">
        <f t="shared" si="6"/>
        <v>372.8754013685623</v>
      </c>
      <c r="F56" s="21">
        <f t="shared" si="6"/>
        <v>363.07143773302266</v>
      </c>
      <c r="G56" s="21">
        <f t="shared" si="6"/>
        <v>353.2745298994514</v>
      </c>
      <c r="H56" s="21">
        <f t="shared" si="6"/>
        <v>359.2492814229754</v>
      </c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21">
        <v>2</v>
      </c>
      <c r="B57" s="33" t="s">
        <v>9</v>
      </c>
      <c r="C57" s="21">
        <f t="shared" si="5"/>
        <v>19</v>
      </c>
      <c r="D57" s="21">
        <f t="shared" si="4"/>
        <v>386.1119305252908</v>
      </c>
      <c r="E57" s="21">
        <f t="shared" si="6"/>
        <v>376.3828598612487</v>
      </c>
      <c r="F57" s="21">
        <f t="shared" si="6"/>
        <v>366.6493346079859</v>
      </c>
      <c r="G57" s="21">
        <f t="shared" si="6"/>
        <v>356.92068476269606</v>
      </c>
      <c r="H57" s="21">
        <f t="shared" si="6"/>
        <v>362.8540600164115</v>
      </c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21">
        <v>2</v>
      </c>
      <c r="B58" s="33" t="s">
        <v>9</v>
      </c>
      <c r="C58" s="21">
        <f t="shared" si="5"/>
        <v>20</v>
      </c>
      <c r="D58" s="21">
        <f t="shared" si="4"/>
        <v>389.58296530118577</v>
      </c>
      <c r="E58" s="21">
        <f t="shared" si="6"/>
        <v>379.92724484561444</v>
      </c>
      <c r="F58" s="21">
        <f t="shared" si="6"/>
        <v>370.26489954928775</v>
      </c>
      <c r="G58" s="21">
        <f t="shared" si="6"/>
        <v>360.60522631177025</v>
      </c>
      <c r="H58" s="21">
        <f t="shared" si="6"/>
        <v>366.4967896866783</v>
      </c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21">
        <v>2</v>
      </c>
      <c r="B59" s="33" t="s">
        <v>9</v>
      </c>
      <c r="C59" s="21">
        <f t="shared" si="5"/>
        <v>21</v>
      </c>
      <c r="D59" s="21">
        <f t="shared" si="4"/>
        <v>393.0891338412381</v>
      </c>
      <c r="E59" s="21">
        <f t="shared" si="6"/>
        <v>383.50750604389447</v>
      </c>
      <c r="F59" s="21">
        <f t="shared" si="6"/>
        <v>373.91706118700586</v>
      </c>
      <c r="G59" s="21">
        <f t="shared" si="6"/>
        <v>364.3270627374941</v>
      </c>
      <c r="H59" s="21">
        <f t="shared" si="6"/>
        <v>370.1763910143577</v>
      </c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21">
        <v>2</v>
      </c>
      <c r="B60" s="33" t="s">
        <v>9</v>
      </c>
      <c r="C60" s="21">
        <f t="shared" si="5"/>
        <v>22</v>
      </c>
      <c r="D60" s="21">
        <f t="shared" si="4"/>
        <v>396.6293971920402</v>
      </c>
      <c r="E60" s="21">
        <f t="shared" si="6"/>
        <v>387.1225825474273</v>
      </c>
      <c r="F60" s="21">
        <f t="shared" si="6"/>
        <v>377.60473730682685</v>
      </c>
      <c r="G60" s="21">
        <f t="shared" si="6"/>
        <v>368.0850911794107</v>
      </c>
      <c r="H60" s="21">
        <f t="shared" si="6"/>
        <v>373.89177365416424</v>
      </c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21">
        <v>2</v>
      </c>
      <c r="B61" s="33" t="s">
        <v>9</v>
      </c>
      <c r="C61" s="21">
        <f t="shared" si="5"/>
        <v>23</v>
      </c>
      <c r="D61" s="21">
        <f t="shared" si="4"/>
        <v>400.20270629715606</v>
      </c>
      <c r="E61" s="21">
        <f t="shared" si="6"/>
        <v>390.77140313102535</v>
      </c>
      <c r="F61" s="21">
        <f t="shared" si="6"/>
        <v>381.32683517072985</v>
      </c>
      <c r="G61" s="21">
        <f t="shared" si="6"/>
        <v>371.878198052588</v>
      </c>
      <c r="H61" s="21">
        <f t="shared" si="6"/>
        <v>377.64183665803716</v>
      </c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21">
        <v>2</v>
      </c>
      <c r="B62" s="33" t="s">
        <v>9</v>
      </c>
      <c r="C62" s="21">
        <f t="shared" si="5"/>
        <v>24</v>
      </c>
      <c r="D62" s="21">
        <f t="shared" si="4"/>
        <v>403.80800230797945</v>
      </c>
      <c r="E62" s="21">
        <f t="shared" si="6"/>
        <v>394.4528865704015</v>
      </c>
      <c r="F62" s="21">
        <f t="shared" si="6"/>
        <v>385.08225184078833</v>
      </c>
      <c r="G62" s="21">
        <f t="shared" si="6"/>
        <v>375.7052593775975</v>
      </c>
      <c r="H62" s="21">
        <f t="shared" si="6"/>
        <v>381.4254688013753</v>
      </c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21">
        <v>2</v>
      </c>
      <c r="B63" s="33" t="s">
        <v>9</v>
      </c>
      <c r="C63" s="21">
        <f t="shared" si="5"/>
        <v>25</v>
      </c>
      <c r="D63" s="21">
        <f t="shared" si="4"/>
        <v>407.4442168974938</v>
      </c>
      <c r="E63" s="21">
        <f t="shared" si="6"/>
        <v>398.16594196256</v>
      </c>
      <c r="F63" s="21">
        <f t="shared" si="6"/>
        <v>388.8698745059945</v>
      </c>
      <c r="G63" s="21">
        <f t="shared" si="6"/>
        <v>379.56514111357376</v>
      </c>
      <c r="H63" s="21">
        <f t="shared" si="6"/>
        <v>385.2415489123173</v>
      </c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21">
        <v>2</v>
      </c>
      <c r="B64" s="33" t="s">
        <v>9</v>
      </c>
      <c r="C64" s="21">
        <f t="shared" si="5"/>
        <v>26</v>
      </c>
      <c r="D64" s="21">
        <f t="shared" si="4"/>
        <v>411.11027257684015</v>
      </c>
      <c r="E64" s="21">
        <f t="shared" si="6"/>
        <v>401.9094690490536</v>
      </c>
      <c r="F64" s="21">
        <f t="shared" si="6"/>
        <v>392.6885808120089</v>
      </c>
      <c r="G64" s="21">
        <f t="shared" si="6"/>
        <v>383.4566994942553</v>
      </c>
      <c r="H64" s="21">
        <f t="shared" si="6"/>
        <v>389.0889462039684</v>
      </c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21">
        <v>2</v>
      </c>
      <c r="B65" s="33" t="s">
        <v>9</v>
      </c>
      <c r="C65" s="21">
        <f t="shared" si="5"/>
        <v>27</v>
      </c>
      <c r="D65" s="21">
        <f t="shared" si="4"/>
        <v>414.8050830146009</v>
      </c>
      <c r="E65" s="21">
        <f t="shared" si="6"/>
        <v>405.6823585420148</v>
      </c>
      <c r="F65" s="21">
        <f t="shared" si="6"/>
        <v>396.5372391937388</v>
      </c>
      <c r="G65" s="21">
        <f t="shared" si="6"/>
        <v>387.37878136690745</v>
      </c>
      <c r="H65" s="21">
        <f t="shared" si="6"/>
        <v>392.9665206094775</v>
      </c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21">
        <v>2</v>
      </c>
      <c r="B66" s="33" t="s">
        <v>9</v>
      </c>
      <c r="C66" s="21">
        <f t="shared" si="5"/>
        <v>28</v>
      </c>
      <c r="D66" s="21">
        <f t="shared" si="4"/>
        <v>418.5275533587027</v>
      </c>
      <c r="E66" s="21">
        <f aca="true" t="shared" si="7" ref="E66:H81">ACD+(BCD*SIN((2*PI()*(((MONTH-1)*30)+DAY+10.5)/365)-(PI()/2)))</f>
        <v>409.4834924528612</v>
      </c>
      <c r="F66" s="21">
        <f t="shared" si="7"/>
        <v>400.41470921064473</v>
      </c>
      <c r="G66" s="21">
        <f t="shared" si="7"/>
        <v>391.33022453402566</v>
      </c>
      <c r="H66" s="21">
        <f t="shared" si="7"/>
        <v>396.8731231198634</v>
      </c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21">
        <v>3</v>
      </c>
      <c r="B67" s="33" t="s">
        <v>10</v>
      </c>
      <c r="C67" s="21">
        <v>1</v>
      </c>
      <c r="D67" s="21">
        <f aca="true" t="shared" si="8" ref="D67:D98">ACD+(BCD*SIN((2*PI()*(((MONTH-1)*30)+DAY+10.5)/365)-(PI()/2)))</f>
        <v>429.8498543283882</v>
      </c>
      <c r="E67" s="21">
        <f t="shared" si="7"/>
        <v>421.04505727039486</v>
      </c>
      <c r="F67" s="21">
        <f t="shared" si="7"/>
        <v>412.2084586496167</v>
      </c>
      <c r="G67" s="21">
        <f t="shared" si="7"/>
        <v>403.34897140560474</v>
      </c>
      <c r="H67" s="21">
        <f t="shared" si="7"/>
        <v>408.7554822262568</v>
      </c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21">
        <v>3</v>
      </c>
      <c r="B68" s="33" t="s">
        <v>10</v>
      </c>
      <c r="C68" s="21">
        <f t="shared" si="5"/>
        <v>2</v>
      </c>
      <c r="D68" s="21">
        <f t="shared" si="8"/>
        <v>433.6718567693268</v>
      </c>
      <c r="E68" s="21">
        <f t="shared" si="7"/>
        <v>424.94782659899636</v>
      </c>
      <c r="F68" s="21">
        <f t="shared" si="7"/>
        <v>416.1896051731242</v>
      </c>
      <c r="G68" s="21">
        <f t="shared" si="7"/>
        <v>407.40606898702276</v>
      </c>
      <c r="H68" s="21">
        <f t="shared" si="7"/>
        <v>412.766540193214</v>
      </c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21">
        <v>3</v>
      </c>
      <c r="B69" s="33" t="s">
        <v>10</v>
      </c>
      <c r="C69" s="21">
        <f aca="true" t="shared" si="9" ref="C69:C97">C68+1</f>
        <v>3</v>
      </c>
      <c r="D69" s="21">
        <f t="shared" si="8"/>
        <v>437.5159284843646</v>
      </c>
      <c r="E69" s="21">
        <f t="shared" si="7"/>
        <v>428.87313157151493</v>
      </c>
      <c r="F69" s="21">
        <f t="shared" si="7"/>
        <v>420.19373991163536</v>
      </c>
      <c r="G69" s="21">
        <f t="shared" si="7"/>
        <v>411.4865933453609</v>
      </c>
      <c r="H69" s="21">
        <f t="shared" si="7"/>
        <v>416.8007590919259</v>
      </c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21">
        <v>3</v>
      </c>
      <c r="B70" s="33" t="s">
        <v>10</v>
      </c>
      <c r="C70" s="21">
        <f t="shared" si="9"/>
        <v>4</v>
      </c>
      <c r="D70" s="21">
        <f t="shared" si="8"/>
        <v>441.38093039209065</v>
      </c>
      <c r="E70" s="21">
        <f t="shared" si="7"/>
        <v>432.81980903537215</v>
      </c>
      <c r="F70" s="21">
        <f t="shared" si="7"/>
        <v>424.2196763536107</v>
      </c>
      <c r="G70" s="21">
        <f t="shared" si="7"/>
        <v>415.5893353331867</v>
      </c>
      <c r="H70" s="21">
        <f t="shared" si="7"/>
        <v>420.85694349626715</v>
      </c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21">
        <v>3</v>
      </c>
      <c r="B71" s="33" t="s">
        <v>10</v>
      </c>
      <c r="C71" s="21">
        <f t="shared" si="9"/>
        <v>5</v>
      </c>
      <c r="D71" s="21">
        <f t="shared" si="8"/>
        <v>445.2657172090261</v>
      </c>
      <c r="E71" s="21">
        <f t="shared" si="7"/>
        <v>436.7866895048591</v>
      </c>
      <c r="F71" s="21">
        <f t="shared" si="7"/>
        <v>428.2662215271957</v>
      </c>
      <c r="G71" s="21">
        <f t="shared" si="7"/>
        <v>419.71307921950483</v>
      </c>
      <c r="H71" s="21">
        <f t="shared" si="7"/>
        <v>424.9338914712592</v>
      </c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21">
        <v>3</v>
      </c>
      <c r="B72" s="33" t="s">
        <v>10</v>
      </c>
      <c r="C72" s="21">
        <f t="shared" si="9"/>
        <v>6</v>
      </c>
      <c r="D72" s="21">
        <f t="shared" si="8"/>
        <v>449.16913778899647</v>
      </c>
      <c r="E72" s="21">
        <f t="shared" si="7"/>
        <v>440.77259750768064</v>
      </c>
      <c r="F72" s="21">
        <f t="shared" si="7"/>
        <v>432.33217635372387</v>
      </c>
      <c r="G72" s="21">
        <f t="shared" si="7"/>
        <v>423.8566030500041</v>
      </c>
      <c r="H72" s="21">
        <f t="shared" si="7"/>
        <v>429.03039492922926</v>
      </c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21">
        <v>3</v>
      </c>
      <c r="B73" s="33" t="s">
        <v>10</v>
      </c>
      <c r="C73" s="21">
        <f t="shared" si="9"/>
        <v>7</v>
      </c>
      <c r="D73" s="21">
        <f t="shared" si="8"/>
        <v>453.0900354642412</v>
      </c>
      <c r="E73" s="21">
        <f t="shared" si="7"/>
        <v>444.77635193327234</v>
      </c>
      <c r="F73" s="21">
        <f t="shared" si="7"/>
        <v>436.4163360030296</v>
      </c>
      <c r="G73" s="21">
        <f t="shared" si="7"/>
        <v>428.01867900914885</v>
      </c>
      <c r="H73" s="21">
        <f t="shared" si="7"/>
        <v>433.145239987793</v>
      </c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21">
        <v>3</v>
      </c>
      <c r="B74" s="33" t="s">
        <v>10</v>
      </c>
      <c r="C74" s="21">
        <f t="shared" si="9"/>
        <v>8</v>
      </c>
      <c r="D74" s="21">
        <f t="shared" si="8"/>
        <v>457.0272483881593</v>
      </c>
      <c r="E74" s="21">
        <f t="shared" si="7"/>
        <v>448.7967663827899</v>
      </c>
      <c r="F74" s="21">
        <f t="shared" si="7"/>
        <v>440.51749025046536</v>
      </c>
      <c r="G74" s="21">
        <f t="shared" si="7"/>
        <v>432.19807378400753</v>
      </c>
      <c r="H74" s="21">
        <f t="shared" si="7"/>
        <v>437.2772073295538</v>
      </c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21">
        <v>3</v>
      </c>
      <c r="B75" s="33" t="s">
        <v>10</v>
      </c>
      <c r="C75" s="21">
        <f t="shared" si="9"/>
        <v>9</v>
      </c>
      <c r="D75" s="21">
        <f t="shared" si="8"/>
        <v>460.97960987958936</v>
      </c>
      <c r="E75" s="21">
        <f t="shared" si="7"/>
        <v>452.8326495206643</v>
      </c>
      <c r="F75" s="21">
        <f t="shared" si="7"/>
        <v>444.63442383551757</v>
      </c>
      <c r="G75" s="21">
        <f t="shared" si="7"/>
        <v>436.39354892970965</v>
      </c>
      <c r="H75" s="21">
        <f t="shared" si="7"/>
        <v>441.4250725634133</v>
      </c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21">
        <v>3</v>
      </c>
      <c r="B76" s="33" t="s">
        <v>10</v>
      </c>
      <c r="C76" s="21">
        <f t="shared" si="9"/>
        <v>10</v>
      </c>
      <c r="D76" s="21">
        <f t="shared" si="8"/>
        <v>464.94594876852244</v>
      </c>
      <c r="E76" s="21">
        <f t="shared" si="7"/>
        <v>456.8828054276202</v>
      </c>
      <c r="F76" s="21">
        <f t="shared" si="7"/>
        <v>448.7659168219142</v>
      </c>
      <c r="G76" s="21">
        <f t="shared" si="7"/>
        <v>440.6038612364237</v>
      </c>
      <c r="H76" s="21">
        <f t="shared" si="7"/>
        <v>445.5876065873844</v>
      </c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21">
        <v>3</v>
      </c>
      <c r="B77" s="33" t="s">
        <v>10</v>
      </c>
      <c r="C77" s="21">
        <f t="shared" si="9"/>
        <v>11</v>
      </c>
      <c r="D77" s="21">
        <f t="shared" si="8"/>
        <v>468.92508974314524</v>
      </c>
      <c r="E77" s="21">
        <f t="shared" si="7"/>
        <v>460.94603395505294</v>
      </c>
      <c r="F77" s="21">
        <f t="shared" si="7"/>
        <v>452.91074495911846</v>
      </c>
      <c r="G77" s="21">
        <f t="shared" si="7"/>
        <v>444.8277630977472</v>
      </c>
      <c r="H77" s="21">
        <f t="shared" si="7"/>
        <v>449.76357595280086</v>
      </c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21">
        <v>3</v>
      </c>
      <c r="B78" s="33" t="s">
        <v>10</v>
      </c>
      <c r="C78" s="21">
        <f t="shared" si="9"/>
        <v>12</v>
      </c>
      <c r="D78" s="21">
        <f t="shared" si="8"/>
        <v>472.91585369811</v>
      </c>
      <c r="E78" s="21">
        <f t="shared" si="7"/>
        <v>465.02113108065817</v>
      </c>
      <c r="F78" s="21">
        <f t="shared" si="7"/>
        <v>457.06768004510064</v>
      </c>
      <c r="G78" s="21">
        <f t="shared" si="7"/>
        <v>449.06400288039947</v>
      </c>
      <c r="H78" s="21">
        <f t="shared" si="7"/>
        <v>453.95174322981507</v>
      </c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21">
        <v>3</v>
      </c>
      <c r="B79" s="33" t="s">
        <v>10</v>
      </c>
      <c r="C79" s="21">
        <f t="shared" si="9"/>
        <v>13</v>
      </c>
      <c r="D79" s="21">
        <f t="shared" si="8"/>
        <v>476.9170580839293</v>
      </c>
      <c r="E79" s="21">
        <f t="shared" si="7"/>
        <v>469.1068892652099</v>
      </c>
      <c r="F79" s="21">
        <f t="shared" si="7"/>
        <v>461.23549029028084</v>
      </c>
      <c r="G79" s="21">
        <f t="shared" si="7"/>
        <v>453.3113252951074</v>
      </c>
      <c r="H79" s="21">
        <f t="shared" si="7"/>
        <v>458.1508673740747</v>
      </c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21">
        <v>3</v>
      </c>
      <c r="B80" s="33" t="s">
        <v>10</v>
      </c>
      <c r="C80" s="21">
        <f t="shared" si="9"/>
        <v>14</v>
      </c>
      <c r="D80" s="21">
        <f t="shared" si="8"/>
        <v>480.9275172573904</v>
      </c>
      <c r="E80" s="21">
        <f t="shared" si="7"/>
        <v>473.2020978103799</v>
      </c>
      <c r="F80" s="21">
        <f t="shared" si="7"/>
        <v>465.41294068253444</v>
      </c>
      <c r="G80" s="21">
        <f t="shared" si="7"/>
        <v>457.56847176857457</v>
      </c>
      <c r="H80" s="21">
        <f t="shared" si="7"/>
        <v>462.3597040944713</v>
      </c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21">
        <v>3</v>
      </c>
      <c r="B81" s="33" t="s">
        <v>10</v>
      </c>
      <c r="C81" s="21">
        <f t="shared" si="9"/>
        <v>15</v>
      </c>
      <c r="D81" s="21">
        <f t="shared" si="8"/>
        <v>484.9460428328874</v>
      </c>
      <c r="E81" s="21">
        <f t="shared" si="7"/>
        <v>477.3055432174945</v>
      </c>
      <c r="F81" s="21">
        <f t="shared" si="7"/>
        <v>469.5987933531536</v>
      </c>
      <c r="G81" s="21">
        <f t="shared" si="7"/>
        <v>461.8341808164243</v>
      </c>
      <c r="H81" s="21">
        <f t="shared" si="7"/>
        <v>466.5770062218504</v>
      </c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21">
        <v>3</v>
      </c>
      <c r="B82" s="33" t="s">
        <v>10</v>
      </c>
      <c r="C82" s="21">
        <f t="shared" si="9"/>
        <v>16</v>
      </c>
      <c r="D82" s="21">
        <f t="shared" si="8"/>
        <v>488.9714440345654</v>
      </c>
      <c r="E82" s="21">
        <f aca="true" t="shared" si="10" ref="E82:H97">ACD+(BCD*SIN((2*PI()*(((MONTH-1)*30)+DAY+10.5)/365)-(PI()/2)))</f>
        <v>481.41600954712004</v>
      </c>
      <c r="F82" s="21">
        <f t="shared" si="10"/>
        <v>473.79180794365396</v>
      </c>
      <c r="G82" s="21">
        <f t="shared" si="10"/>
        <v>466.1071884170041</v>
      </c>
      <c r="H82" s="21">
        <f t="shared" si="10"/>
        <v>470.80152407857497</v>
      </c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21">
        <v>3</v>
      </c>
      <c r="B83" s="33" t="s">
        <v>10</v>
      </c>
      <c r="C83" s="21">
        <f t="shared" si="9"/>
        <v>17</v>
      </c>
      <c r="D83" s="21">
        <f t="shared" si="8"/>
        <v>493.0025280491731</v>
      </c>
      <c r="E83" s="21">
        <f t="shared" si="10"/>
        <v>485.53227877937184</v>
      </c>
      <c r="F83" s="21">
        <f t="shared" si="10"/>
        <v>477.99074197331964</v>
      </c>
      <c r="G83" s="21">
        <f t="shared" si="10"/>
        <v>470.38622838594296</v>
      </c>
      <c r="H83" s="21">
        <f t="shared" si="10"/>
        <v>475.0320058488314</v>
      </c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21">
        <v>3</v>
      </c>
      <c r="B84" s="33" t="s">
        <v>10</v>
      </c>
      <c r="C84" s="21">
        <f t="shared" si="9"/>
        <v>18</v>
      </c>
      <c r="D84" s="21">
        <f t="shared" si="8"/>
        <v>497.0381003795192</v>
      </c>
      <c r="E84" s="21">
        <f t="shared" si="10"/>
        <v>489.6531311748402</v>
      </c>
      <c r="F84" s="21">
        <f t="shared" si="10"/>
        <v>482.1943512073773</v>
      </c>
      <c r="G84" s="21">
        <f t="shared" si="10"/>
        <v>474.67003275134886</v>
      </c>
      <c r="H84" s="21">
        <f t="shared" si="10"/>
        <v>479.26719794957</v>
      </c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21">
        <v>3</v>
      </c>
      <c r="B85" s="33" t="s">
        <v>10</v>
      </c>
      <c r="C85" s="21">
        <f t="shared" si="9"/>
        <v>19</v>
      </c>
      <c r="D85" s="21">
        <f t="shared" si="8"/>
        <v>501.0769651984272</v>
      </c>
      <c r="E85" s="21">
        <f t="shared" si="10"/>
        <v>493.7773456360248</v>
      </c>
      <c r="F85" s="21">
        <f t="shared" si="10"/>
        <v>486.4013900256894</v>
      </c>
      <c r="G85" s="21">
        <f t="shared" si="10"/>
        <v>478.9573321295361</v>
      </c>
      <c r="H85" s="21">
        <f t="shared" si="10"/>
        <v>483.5058454019682</v>
      </c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21">
        <v>3</v>
      </c>
      <c r="B86" s="33" t="s">
        <v>10</v>
      </c>
      <c r="C86" s="21">
        <f t="shared" si="9"/>
        <v>20</v>
      </c>
      <c r="D86" s="21">
        <f t="shared" si="8"/>
        <v>505.1179257030855</v>
      </c>
      <c r="E86" s="21">
        <f t="shared" si="10"/>
        <v>497.90370006917306</v>
      </c>
      <c r="F86" s="21">
        <f t="shared" si="10"/>
        <v>490.6106117918589</v>
      </c>
      <c r="G86" s="21">
        <f t="shared" si="10"/>
        <v>483.2468561011715</v>
      </c>
      <c r="H86" s="21">
        <f t="shared" si="10"/>
        <v>487.7466922033085</v>
      </c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21">
        <v>3</v>
      </c>
      <c r="B87" s="33" t="s">
        <v>10</v>
      </c>
      <c r="C87" s="21">
        <f t="shared" si="9"/>
        <v>21</v>
      </c>
      <c r="D87" s="21">
        <f t="shared" si="8"/>
        <v>509.1597844696855</v>
      </c>
      <c r="E87" s="21">
        <f t="shared" si="10"/>
        <v>502.03097174641243</v>
      </c>
      <c r="F87" s="21">
        <f t="shared" si="10"/>
        <v>494.82076922263394</v>
      </c>
      <c r="G87" s="21">
        <f t="shared" si="10"/>
        <v>487.5373335877268</v>
      </c>
      <c r="H87" s="21">
        <f t="shared" si="10"/>
        <v>491.9884816991586</v>
      </c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21">
        <v>3</v>
      </c>
      <c r="B88" s="33" t="s">
        <v>10</v>
      </c>
      <c r="C88" s="21">
        <f t="shared" si="9"/>
        <v>22</v>
      </c>
      <c r="D88" s="21">
        <f t="shared" si="8"/>
        <v>513.2013438082444</v>
      </c>
      <c r="E88" s="21">
        <f t="shared" si="10"/>
        <v>506.1579376680712</v>
      </c>
      <c r="F88" s="21">
        <f t="shared" si="10"/>
        <v>499.0306147575052</v>
      </c>
      <c r="G88" s="21">
        <f t="shared" si="10"/>
        <v>491.82749322812657</v>
      </c>
      <c r="H88" s="21">
        <f t="shared" si="10"/>
        <v>496.2299569557457</v>
      </c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21">
        <v>3</v>
      </c>
      <c r="B89" s="33" t="s">
        <v>10</v>
      </c>
      <c r="C89" s="21">
        <f t="shared" si="9"/>
        <v>23</v>
      </c>
      <c r="D89" s="21">
        <f t="shared" si="8"/>
        <v>517.2414061175058</v>
      </c>
      <c r="E89" s="21">
        <f t="shared" si="10"/>
        <v>510.2833749250795</v>
      </c>
      <c r="F89" s="21">
        <f t="shared" si="10"/>
        <v>503.23890092838485</v>
      </c>
      <c r="G89" s="21">
        <f t="shared" si="10"/>
        <v>496.11606375548024</v>
      </c>
      <c r="H89" s="21">
        <f t="shared" si="10"/>
        <v>500.46986113241263</v>
      </c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21">
        <v>3</v>
      </c>
      <c r="B90" s="33" t="s">
        <v>10</v>
      </c>
      <c r="C90" s="21">
        <f t="shared" si="9"/>
        <v>24</v>
      </c>
      <c r="D90" s="21">
        <f t="shared" si="8"/>
        <v>521.278774239816</v>
      </c>
      <c r="E90" s="21">
        <f t="shared" si="10"/>
        <v>514.4060610613437</v>
      </c>
      <c r="F90" s="21">
        <f t="shared" si="10"/>
        <v>507.444380729258</v>
      </c>
      <c r="G90" s="21">
        <f t="shared" si="10"/>
        <v>500.4017743737855</v>
      </c>
      <c r="H90" s="21">
        <f t="shared" si="10"/>
        <v>504.7069378540472</v>
      </c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21">
        <v>3</v>
      </c>
      <c r="B91" s="33" t="s">
        <v>10</v>
      </c>
      <c r="C91" s="21">
        <f t="shared" si="9"/>
        <v>25</v>
      </c>
      <c r="D91" s="21">
        <f t="shared" si="8"/>
        <v>525.3122518158668</v>
      </c>
      <c r="E91" s="21">
        <f t="shared" si="10"/>
        <v>518.5247744359871</v>
      </c>
      <c r="F91" s="21">
        <f t="shared" si="10"/>
        <v>511.6458079856982</v>
      </c>
      <c r="G91" s="21">
        <f t="shared" si="10"/>
        <v>504.68335513449296</v>
      </c>
      <c r="H91" s="21">
        <f t="shared" si="10"/>
        <v>508.93993158337327</v>
      </c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21">
        <v>3</v>
      </c>
      <c r="B92" s="33" t="s">
        <v>10</v>
      </c>
      <c r="C92" s="21">
        <f t="shared" si="9"/>
        <v>26</v>
      </c>
      <c r="D92" s="21">
        <f t="shared" si="8"/>
        <v>529.3406436392029</v>
      </c>
      <c r="E92" s="21">
        <f t="shared" si="10"/>
        <v>522.6382945853474</v>
      </c>
      <c r="F92" s="21">
        <f t="shared" si="10"/>
        <v>515.8419377241349</v>
      </c>
      <c r="G92" s="21">
        <f t="shared" si="10"/>
        <v>508.95953731281924</v>
      </c>
      <c r="H92" s="21">
        <f t="shared" si="10"/>
        <v>513.1675879929934</v>
      </c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21">
        <v>3</v>
      </c>
      <c r="B93" s="33" t="s">
        <v>10</v>
      </c>
      <c r="C93" s="21">
        <f t="shared" si="9"/>
        <v>27</v>
      </c>
      <c r="D93" s="21">
        <f t="shared" si="8"/>
        <v>533.3627560103871</v>
      </c>
      <c r="E93" s="21">
        <f t="shared" si="10"/>
        <v>526.7454025846273</v>
      </c>
      <c r="F93" s="21">
        <f t="shared" si="10"/>
        <v>520.031526540767</v>
      </c>
      <c r="G93" s="21">
        <f t="shared" si="10"/>
        <v>513.2290537836972</v>
      </c>
      <c r="H93" s="21">
        <f t="shared" si="10"/>
        <v>517.3886543370728</v>
      </c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21">
        <v>3</v>
      </c>
      <c r="B94" s="33" t="s">
        <v>10</v>
      </c>
      <c r="C94" s="21">
        <f t="shared" si="9"/>
        <v>28</v>
      </c>
      <c r="D94" s="21">
        <f t="shared" si="8"/>
        <v>537.3773970907197</v>
      </c>
      <c r="E94" s="21">
        <f t="shared" si="10"/>
        <v>530.8448814090881</v>
      </c>
      <c r="F94" s="21">
        <f t="shared" si="10"/>
        <v>524.2133329700091</v>
      </c>
      <c r="G94" s="21">
        <f t="shared" si="10"/>
        <v>517.490639397253</v>
      </c>
      <c r="H94" s="21">
        <f t="shared" si="10"/>
        <v>521.601879822556</v>
      </c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21">
        <v>3</v>
      </c>
      <c r="B95" s="33" t="s">
        <v>10</v>
      </c>
      <c r="C95" s="21">
        <f t="shared" si="9"/>
        <v>29</v>
      </c>
      <c r="D95" s="21">
        <f t="shared" si="8"/>
        <v>541.3833772554053</v>
      </c>
      <c r="E95" s="21">
        <f t="shared" si="10"/>
        <v>534.9355162946802</v>
      </c>
      <c r="F95" s="21">
        <f t="shared" si="10"/>
        <v>528.3861178523657</v>
      </c>
      <c r="G95" s="21">
        <f t="shared" si="10"/>
        <v>521.7430313536966</v>
      </c>
      <c r="H95" s="21">
        <f t="shared" si="10"/>
        <v>525.8060159798027</v>
      </c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21">
        <v>3</v>
      </c>
      <c r="B96" s="33" t="s">
        <v>10</v>
      </c>
      <c r="C96" s="21">
        <f t="shared" si="9"/>
        <v>30</v>
      </c>
      <c r="D96" s="21">
        <f t="shared" si="8"/>
        <v>545.3795094460653</v>
      </c>
      <c r="E96" s="21">
        <f t="shared" si="10"/>
        <v>539.0160950980037</v>
      </c>
      <c r="F96" s="21">
        <f t="shared" si="10"/>
        <v>532.54864470162</v>
      </c>
      <c r="G96" s="21">
        <f t="shared" si="10"/>
        <v>525.9849695775172</v>
      </c>
      <c r="H96" s="21">
        <f t="shared" si="10"/>
        <v>529.999817032537</v>
      </c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21">
        <v>3</v>
      </c>
      <c r="B97" s="33" t="s">
        <v>10</v>
      </c>
      <c r="C97" s="21">
        <f t="shared" si="9"/>
        <v>31</v>
      </c>
      <c r="D97" s="21">
        <f t="shared" si="8"/>
        <v>549.3646095224876</v>
      </c>
      <c r="E97" s="21">
        <f t="shared" si="10"/>
        <v>543.085408655493</v>
      </c>
      <c r="F97" s="21">
        <f t="shared" si="10"/>
        <v>536.6996800712317</v>
      </c>
      <c r="G97" s="21">
        <f t="shared" si="10"/>
        <v>530.2151970908706</v>
      </c>
      <c r="H97" s="21">
        <f t="shared" si="10"/>
        <v>534.1820402669969</v>
      </c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21">
        <v>4</v>
      </c>
      <c r="B98" s="33" t="s">
        <v>5</v>
      </c>
      <c r="C98" s="21">
        <v>1</v>
      </c>
      <c r="D98" s="21">
        <f t="shared" si="8"/>
        <v>549.3646095224876</v>
      </c>
      <c r="E98" s="21">
        <f aca="true" t="shared" si="11" ref="E98:H113">ACD+(BCD*SIN((2*PI()*(((MONTH-1)*30)+DAY+10.5)/365)-(PI()/2)))</f>
        <v>543.085408655493</v>
      </c>
      <c r="F98" s="21">
        <f t="shared" si="11"/>
        <v>536.6996800712317</v>
      </c>
      <c r="G98" s="21">
        <f t="shared" si="11"/>
        <v>530.2151970908706</v>
      </c>
      <c r="H98" s="21">
        <f t="shared" si="11"/>
        <v>534.1820402669969</v>
      </c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21">
        <v>4</v>
      </c>
      <c r="B99" s="33" t="s">
        <v>5</v>
      </c>
      <c r="C99" s="21">
        <f>C98+1</f>
        <v>2</v>
      </c>
      <c r="D99" s="21">
        <f aca="true" t="shared" si="12" ref="D99:D130">ACD+(BCD*SIN((2*PI()*(((MONTH-1)*30)+DAY+10.5)/365)-(PI()/2)))</f>
        <v>553.3374966135144</v>
      </c>
      <c r="E99" s="21">
        <f t="shared" si="11"/>
        <v>547.1422511417182</v>
      </c>
      <c r="F99" s="21">
        <f t="shared" si="11"/>
        <v>540.8379939198343</v>
      </c>
      <c r="G99" s="21">
        <f t="shared" si="11"/>
        <v>534.4324603860487</v>
      </c>
      <c r="H99" s="21">
        <f t="shared" si="11"/>
        <v>538.3514464001784</v>
      </c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21">
        <v>4</v>
      </c>
      <c r="B100" s="33" t="s">
        <v>5</v>
      </c>
      <c r="C100" s="21">
        <f aca="true" t="shared" si="13" ref="C100:C127">C99+1</f>
        <v>3</v>
      </c>
      <c r="D100" s="21">
        <f t="shared" si="12"/>
        <v>557.2969934669586</v>
      </c>
      <c r="E100" s="21">
        <f t="shared" si="11"/>
        <v>551.1854204266967</v>
      </c>
      <c r="F100" s="21">
        <f t="shared" si="11"/>
        <v>544.9623599757223</v>
      </c>
      <c r="G100" s="21">
        <f t="shared" si="11"/>
        <v>538.6355097969213</v>
      </c>
      <c r="H100" s="21">
        <f t="shared" si="11"/>
        <v>542.5067999470613</v>
      </c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21">
        <v>4</v>
      </c>
      <c r="B101" s="33" t="s">
        <v>5</v>
      </c>
      <c r="C101" s="21">
        <f t="shared" si="13"/>
        <v>4</v>
      </c>
      <c r="D101" s="21">
        <f t="shared" si="12"/>
        <v>561.2419267984495</v>
      </c>
      <c r="E101" s="21">
        <f t="shared" si="11"/>
        <v>555.2137184321109</v>
      </c>
      <c r="F101" s="21">
        <f t="shared" si="11"/>
        <v>549.0715561002222</v>
      </c>
      <c r="G101" s="21">
        <f t="shared" si="11"/>
        <v>542.8230998692388</v>
      </c>
      <c r="H101" s="21">
        <f t="shared" si="11"/>
        <v>546.6468695867097</v>
      </c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21">
        <v>4</v>
      </c>
      <c r="B102" s="33" t="s">
        <v>5</v>
      </c>
      <c r="C102" s="21">
        <f t="shared" si="13"/>
        <v>5</v>
      </c>
      <c r="D102" s="21">
        <f t="shared" si="12"/>
        <v>565.1711276391025</v>
      </c>
      <c r="E102" s="21">
        <f t="shared" si="11"/>
        <v>559.2259514863235</v>
      </c>
      <c r="F102" s="21">
        <f t="shared" si="11"/>
        <v>553.1643646498386</v>
      </c>
      <c r="G102" s="21">
        <f t="shared" si="11"/>
        <v>546.993989729687</v>
      </c>
      <c r="H102" s="21">
        <f t="shared" si="11"/>
        <v>550.7704285271393</v>
      </c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21">
        <v>4</v>
      </c>
      <c r="B103" s="33" t="s">
        <v>5</v>
      </c>
      <c r="C103" s="21">
        <f t="shared" si="13"/>
        <v>6</v>
      </c>
      <c r="D103" s="21">
        <f t="shared" si="12"/>
        <v>569.0834316819092</v>
      </c>
      <c r="E103" s="21">
        <f t="shared" si="11"/>
        <v>563.2209306780899</v>
      </c>
      <c r="F103" s="21">
        <f t="shared" si="11"/>
        <v>557.2395728370682</v>
      </c>
      <c r="G103" s="21">
        <f t="shared" si="11"/>
        <v>551.146943453585</v>
      </c>
      <c r="H103" s="21">
        <f t="shared" si="11"/>
        <v>554.8762548688422</v>
      </c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21">
        <v>4</v>
      </c>
      <c r="B104" s="33" t="s">
        <v>5</v>
      </c>
      <c r="C104" s="21">
        <f t="shared" si="13"/>
        <v>7</v>
      </c>
      <c r="D104" s="21">
        <f t="shared" si="12"/>
        <v>572.9776796267474</v>
      </c>
      <c r="E104" s="21">
        <f t="shared" si="11"/>
        <v>567.1974722088567</v>
      </c>
      <c r="F104" s="21">
        <f t="shared" si="11"/>
        <v>561.2959730897749</v>
      </c>
      <c r="G104" s="21">
        <f t="shared" si="11"/>
        <v>555.2807304311165</v>
      </c>
      <c r="H104" s="21">
        <f t="shared" si="11"/>
        <v>558.9631319668628</v>
      </c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21">
        <v>4</v>
      </c>
      <c r="B105" s="33" t="s">
        <v>5</v>
      </c>
      <c r="C105" s="21">
        <f t="shared" si="13"/>
        <v>8</v>
      </c>
      <c r="D105" s="21">
        <f t="shared" si="12"/>
        <v>576.8527175239064</v>
      </c>
      <c r="E105" s="21">
        <f t="shared" si="11"/>
        <v>571.1543977435474</v>
      </c>
      <c r="F105" s="21">
        <f t="shared" si="11"/>
        <v>565.3323634090195</v>
      </c>
      <c r="G105" s="21">
        <f t="shared" si="11"/>
        <v>559.3941257319855</v>
      </c>
      <c r="H105" s="21">
        <f t="shared" si="11"/>
        <v>563.0298487913144</v>
      </c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21">
        <v>4</v>
      </c>
      <c r="B106" s="33" t="s">
        <v>5</v>
      </c>
      <c r="C106" s="21">
        <f t="shared" si="13"/>
        <v>9</v>
      </c>
      <c r="D106" s="21">
        <f t="shared" si="12"/>
        <v>580.707397116027</v>
      </c>
      <c r="E106" s="21">
        <f t="shared" si="11"/>
        <v>575.0905347597289</v>
      </c>
      <c r="F106" s="21">
        <f t="shared" si="11"/>
        <v>569.3475477252383</v>
      </c>
      <c r="G106" s="21">
        <f t="shared" si="11"/>
        <v>563.4859104683902</v>
      </c>
      <c r="H106" s="21">
        <f t="shared" si="11"/>
        <v>567.0752002862355</v>
      </c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21">
        <v>4</v>
      </c>
      <c r="B107" s="33" t="s">
        <v>5</v>
      </c>
      <c r="C107" s="21">
        <f t="shared" si="13"/>
        <v>10</v>
      </c>
      <c r="D107" s="21">
        <f t="shared" si="12"/>
        <v>584.5405761783552</v>
      </c>
      <c r="E107" s="21">
        <f t="shared" si="11"/>
        <v>579.0047168950543</v>
      </c>
      <c r="F107" s="21">
        <f t="shared" si="11"/>
        <v>573.3403362526632</v>
      </c>
      <c r="G107" s="21">
        <f t="shared" si="11"/>
        <v>567.5548721562051</v>
      </c>
      <c r="H107" s="21">
        <f t="shared" si="11"/>
        <v>571.0979877266719</v>
      </c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21">
        <v>4</v>
      </c>
      <c r="B108" s="33" t="s">
        <v>5</v>
      </c>
      <c r="C108" s="21">
        <f t="shared" si="13"/>
        <v>11</v>
      </c>
      <c r="D108" s="21">
        <f t="shared" si="12"/>
        <v>588.3511188572081</v>
      </c>
      <c r="E108" s="21">
        <f t="shared" si="11"/>
        <v>582.895784292882</v>
      </c>
      <c r="F108" s="21">
        <f t="shared" si="11"/>
        <v>577.3095458418823</v>
      </c>
      <c r="G108" s="21">
        <f t="shared" si="11"/>
        <v>571.5998050742667</v>
      </c>
      <c r="H108" s="21">
        <f t="shared" si="11"/>
        <v>575.0970190738863</v>
      </c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21">
        <v>4</v>
      </c>
      <c r="B109" s="33" t="s">
        <v>5</v>
      </c>
      <c r="C109" s="21">
        <f t="shared" si="13"/>
        <v>12</v>
      </c>
      <c r="D109" s="21">
        <f t="shared" si="12"/>
        <v>592.1378960065517</v>
      </c>
      <c r="E109" s="21">
        <f t="shared" si="11"/>
        <v>586.762583945966</v>
      </c>
      <c r="F109" s="21">
        <f t="shared" si="11"/>
        <v>581.2540003304316</v>
      </c>
      <c r="G109" s="21">
        <f t="shared" si="11"/>
        <v>575.6195106216546</v>
      </c>
      <c r="H109" s="21">
        <f t="shared" si="11"/>
        <v>579.0711093285844</v>
      </c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21">
        <v>4</v>
      </c>
      <c r="B110" s="33" t="s">
        <v>5</v>
      </c>
      <c r="C110" s="21">
        <f t="shared" si="13"/>
        <v>13</v>
      </c>
      <c r="D110" s="21">
        <f t="shared" si="12"/>
        <v>595.8997855225913</v>
      </c>
      <c r="E110" s="21">
        <f t="shared" si="11"/>
        <v>590.6039700381165</v>
      </c>
      <c r="F110" s="21">
        <f t="shared" si="11"/>
        <v>585.172530891318</v>
      </c>
      <c r="G110" s="21">
        <f t="shared" si="11"/>
        <v>579.6127976728628</v>
      </c>
      <c r="H110" s="21">
        <f t="shared" si="11"/>
        <v>583.0190808820557</v>
      </c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21">
        <v>4</v>
      </c>
      <c r="B111" s="33" t="s">
        <v>5</v>
      </c>
      <c r="C111" s="21">
        <f t="shared" si="13"/>
        <v>14</v>
      </c>
      <c r="D111" s="21">
        <f t="shared" si="12"/>
        <v>599.6356726762751</v>
      </c>
      <c r="E111" s="21">
        <f t="shared" si="11"/>
        <v>594.4188042837307</v>
      </c>
      <c r="F111" s="21">
        <f t="shared" si="11"/>
        <v>589.0639763793675</v>
      </c>
      <c r="G111" s="21">
        <f t="shared" si="11"/>
        <v>583.5784829307559</v>
      </c>
      <c r="H111" s="21">
        <f t="shared" si="11"/>
        <v>586.9397638651249</v>
      </c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21">
        <v>4</v>
      </c>
      <c r="B112" s="33" t="s">
        <v>5</v>
      </c>
      <c r="C112" s="21">
        <f t="shared" si="13"/>
        <v>15</v>
      </c>
      <c r="D112" s="21">
        <f t="shared" si="12"/>
        <v>603.3444504436126</v>
      </c>
      <c r="E112" s="21">
        <f t="shared" si="11"/>
        <v>598.2059562650908</v>
      </c>
      <c r="F112" s="21">
        <f t="shared" si="11"/>
        <v>592.9271836752979</v>
      </c>
      <c r="G112" s="21">
        <f t="shared" si="11"/>
        <v>587.5153912772055</v>
      </c>
      <c r="H112" s="21">
        <f t="shared" si="11"/>
        <v>590.8319964948087</v>
      </c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21">
        <v>4</v>
      </c>
      <c r="B113" s="33" t="s">
        <v>5</v>
      </c>
      <c r="C113" s="21">
        <f t="shared" si="13"/>
        <v>16</v>
      </c>
      <c r="D113" s="21">
        <f t="shared" si="12"/>
        <v>607.0250198337089</v>
      </c>
      <c r="E113" s="21">
        <f t="shared" si="11"/>
        <v>601.9643037673311</v>
      </c>
      <c r="F113" s="21">
        <f t="shared" si="11"/>
        <v>596.7610080274121</v>
      </c>
      <c r="G113" s="21">
        <f t="shared" si="11"/>
        <v>591.4223561213029</v>
      </c>
      <c r="H113" s="21">
        <f t="shared" si="11"/>
        <v>594.6946254185777</v>
      </c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21">
        <v>4</v>
      </c>
      <c r="B114" s="33" t="s">
        <v>5</v>
      </c>
      <c r="C114" s="21">
        <f t="shared" si="13"/>
        <v>17</v>
      </c>
      <c r="D114" s="21">
        <f t="shared" si="12"/>
        <v>610.676290214421</v>
      </c>
      <c r="E114" s="21">
        <f aca="true" t="shared" si="14" ref="E114:H129">ACD+(BCD*SIN((2*PI()*(((MONTH-1)*30)+DAY+10.5)/365)-(PI()/2)))</f>
        <v>605.6927331109749</v>
      </c>
      <c r="F114" s="21">
        <f t="shared" si="14"/>
        <v>600.5643133908142</v>
      </c>
      <c r="G114" s="21">
        <f t="shared" si="14"/>
        <v>595.2982197450456</v>
      </c>
      <c r="H114" s="21">
        <f t="shared" si="14"/>
        <v>598.5265060561194</v>
      </c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21">
        <v>4</v>
      </c>
      <c r="B115" s="33" t="s">
        <v>5</v>
      </c>
      <c r="C115" s="21">
        <f t="shared" si="13"/>
        <v>18</v>
      </c>
      <c r="D115" s="21">
        <f t="shared" si="12"/>
        <v>614.2971796355339</v>
      </c>
      <c r="E115" s="21">
        <f t="shared" si="14"/>
        <v>609.3901394819418</v>
      </c>
      <c r="F115" s="21">
        <f t="shared" si="14"/>
        <v>604.3359727640428</v>
      </c>
      <c r="G115" s="21">
        <f t="shared" si="14"/>
        <v>599.1418336463942</v>
      </c>
      <c r="H115" s="21">
        <f t="shared" si="14"/>
        <v>602.3265029385022</v>
      </c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21">
        <v>4</v>
      </c>
      <c r="B116" s="33" t="s">
        <v>5</v>
      </c>
      <c r="C116" s="21">
        <f t="shared" si="13"/>
        <v>19</v>
      </c>
      <c r="D116" s="21">
        <f t="shared" si="12"/>
        <v>617.886615149367</v>
      </c>
      <c r="E116" s="21">
        <f t="shared" si="14"/>
        <v>613.0554272589272</v>
      </c>
      <c r="F116" s="21">
        <f t="shared" si="14"/>
        <v>608.0748685230267</v>
      </c>
      <c r="G116" s="21">
        <f t="shared" si="14"/>
        <v>602.9520588795973</v>
      </c>
      <c r="H116" s="21">
        <f t="shared" si="14"/>
        <v>606.0934900446391</v>
      </c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21">
        <v>4</v>
      </c>
      <c r="B117" s="33" t="s">
        <v>5</v>
      </c>
      <c r="C117" s="21">
        <f t="shared" si="13"/>
        <v>20</v>
      </c>
      <c r="D117" s="21">
        <f t="shared" si="12"/>
        <v>621.4435331287114</v>
      </c>
      <c r="E117" s="21">
        <f t="shared" si="14"/>
        <v>616.6875103380598</v>
      </c>
      <c r="F117" s="21">
        <f t="shared" si="14"/>
        <v>611.7798927522604</v>
      </c>
      <c r="G117" s="21">
        <f t="shared" si="14"/>
        <v>606.7277663926874</v>
      </c>
      <c r="H117" s="21">
        <f t="shared" si="14"/>
        <v>609.8263511349526</v>
      </c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21">
        <v>4</v>
      </c>
      <c r="B118" s="33" t="s">
        <v>5</v>
      </c>
      <c r="C118" s="21">
        <f t="shared" si="13"/>
        <v>21</v>
      </c>
      <c r="D118" s="21">
        <f t="shared" si="12"/>
        <v>624.9668795820049</v>
      </c>
      <c r="E118" s="21">
        <f t="shared" si="14"/>
        <v>620.2853124547361</v>
      </c>
      <c r="F118" s="21">
        <f t="shared" si="14"/>
        <v>615.4499475731038</v>
      </c>
      <c r="G118" s="21">
        <f t="shared" si="14"/>
        <v>610.4678373620416</v>
      </c>
      <c r="H118" s="21">
        <f t="shared" si="14"/>
        <v>613.5239800821395</v>
      </c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21">
        <v>4</v>
      </c>
      <c r="B119" s="33" t="s">
        <v>5</v>
      </c>
      <c r="C119" s="21">
        <f t="shared" si="13"/>
        <v>22</v>
      </c>
      <c r="D119" s="21">
        <f t="shared" si="12"/>
        <v>628.4556104656535</v>
      </c>
      <c r="E119" s="21">
        <f t="shared" si="14"/>
        <v>623.8477675025422</v>
      </c>
      <c r="F119" s="21">
        <f t="shared" si="14"/>
        <v>619.0839454691073</v>
      </c>
      <c r="G119" s="21">
        <f t="shared" si="14"/>
        <v>614.1711635239143</v>
      </c>
      <c r="H119" s="21">
        <f t="shared" si="14"/>
        <v>617.1852811989415</v>
      </c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21">
        <v>4</v>
      </c>
      <c r="B120" s="33" t="s">
        <v>5</v>
      </c>
      <c r="C120" s="21">
        <f t="shared" si="13"/>
        <v>23</v>
      </c>
      <c r="D120" s="21">
        <f t="shared" si="12"/>
        <v>631.9086919934036</v>
      </c>
      <c r="E120" s="21">
        <f t="shared" si="14"/>
        <v>627.3738198491633</v>
      </c>
      <c r="F120" s="21">
        <f t="shared" si="14"/>
        <v>622.6808096082663</v>
      </c>
      <c r="G120" s="21">
        <f t="shared" si="14"/>
        <v>617.8366475028396</v>
      </c>
      <c r="H120" s="21">
        <f t="shared" si="14"/>
        <v>620.8091695628204</v>
      </c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21">
        <v>4</v>
      </c>
      <c r="B121" s="33" t="s">
        <v>5</v>
      </c>
      <c r="C121" s="21">
        <f t="shared" si="13"/>
        <v>24</v>
      </c>
      <c r="D121" s="21">
        <f t="shared" si="12"/>
        <v>635.3251009426747</v>
      </c>
      <c r="E121" s="21">
        <f t="shared" si="14"/>
        <v>630.8624246491906</v>
      </c>
      <c r="F121" s="21">
        <f t="shared" si="14"/>
        <v>626.2394741621094</v>
      </c>
      <c r="G121" s="21">
        <f t="shared" si="14"/>
        <v>621.4632031368069</v>
      </c>
      <c r="H121" s="21">
        <f t="shared" si="14"/>
        <v>624.3945713374442</v>
      </c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21">
        <v>4</v>
      </c>
      <c r="B122" s="33" t="s">
        <v>5</v>
      </c>
      <c r="C122" s="21">
        <f t="shared" si="13"/>
        <v>25</v>
      </c>
      <c r="D122" s="21">
        <f t="shared" si="12"/>
        <v>638.7038249577629</v>
      </c>
      <c r="E122" s="21">
        <f t="shared" si="14"/>
        <v>634.3125481537319</v>
      </c>
      <c r="F122" s="21">
        <f t="shared" si="14"/>
        <v>629.7588846215274</v>
      </c>
      <c r="G122" s="21">
        <f t="shared" si="14"/>
        <v>625.0497557991143</v>
      </c>
      <c r="H122" s="21">
        <f t="shared" si="14"/>
        <v>627.9404240908877</v>
      </c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21">
        <v>4</v>
      </c>
      <c r="B123" s="33" t="s">
        <v>5</v>
      </c>
      <c r="C123" s="21">
        <f t="shared" si="13"/>
        <v>26</v>
      </c>
      <c r="D123" s="21">
        <f t="shared" si="12"/>
        <v>642.0438628498239</v>
      </c>
      <c r="E123" s="21">
        <f t="shared" si="14"/>
        <v>637.7231680167326</v>
      </c>
      <c r="F123" s="21">
        <f t="shared" si="14"/>
        <v>633.2379981092458</v>
      </c>
      <c r="G123" s="21">
        <f t="shared" si="14"/>
        <v>628.5952427168039</v>
      </c>
      <c r="H123" s="21">
        <f t="shared" si="14"/>
        <v>631.4456771104541</v>
      </c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21">
        <v>4</v>
      </c>
      <c r="B124" s="33" t="s">
        <v>5</v>
      </c>
      <c r="C124" s="21">
        <f t="shared" si="13"/>
        <v>27</v>
      </c>
      <c r="D124" s="21">
        <f t="shared" si="12"/>
        <v>645.3442248935463</v>
      </c>
      <c r="E124" s="21">
        <f t="shared" si="14"/>
        <v>641.0932735979203</v>
      </c>
      <c r="F124" s="21">
        <f t="shared" si="14"/>
        <v>636.6757836888528</v>
      </c>
      <c r="G124" s="21">
        <f t="shared" si="14"/>
        <v>632.0986132855841</v>
      </c>
      <c r="H124" s="21">
        <f t="shared" si="14"/>
        <v>634.9092917140243</v>
      </c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21">
        <v>4</v>
      </c>
      <c r="B125" s="33" t="s">
        <v>5</v>
      </c>
      <c r="C125" s="21">
        <f t="shared" si="13"/>
        <v>28</v>
      </c>
      <c r="D125" s="21">
        <f t="shared" si="12"/>
        <v>648.6039331204288</v>
      </c>
      <c r="E125" s="21">
        <f t="shared" si="14"/>
        <v>644.4218662622784</v>
      </c>
      <c r="F125" s="21">
        <f t="shared" si="14"/>
        <v>640.0712226702876</v>
      </c>
      <c r="G125" s="21">
        <f t="shared" si="14"/>
        <v>635.5588293811462</v>
      </c>
      <c r="H125" s="21">
        <f t="shared" si="14"/>
        <v>638.3302415578403</v>
      </c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21">
        <v>4</v>
      </c>
      <c r="B126" s="33" t="s">
        <v>5</v>
      </c>
      <c r="C126" s="21">
        <f t="shared" si="13"/>
        <v>29</v>
      </c>
      <c r="D126" s="21">
        <f t="shared" si="12"/>
        <v>651.8220216085737</v>
      </c>
      <c r="E126" s="21">
        <f t="shared" si="14"/>
        <v>647.7079596759637</v>
      </c>
      <c r="F126" s="21">
        <f t="shared" si="14"/>
        <v>643.4233089117007</v>
      </c>
      <c r="G126" s="21">
        <f t="shared" si="14"/>
        <v>638.9748656667838</v>
      </c>
      <c r="H126" s="21">
        <f t="shared" si="14"/>
        <v>641.7075129406333</v>
      </c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21">
        <v>4</v>
      </c>
      <c r="B127" s="33" t="s">
        <v>5</v>
      </c>
      <c r="C127" s="21">
        <f t="shared" si="13"/>
        <v>30</v>
      </c>
      <c r="D127" s="21">
        <f t="shared" si="12"/>
        <v>654.9975367689098</v>
      </c>
      <c r="E127" s="21">
        <f t="shared" si="14"/>
        <v>650.9505800985778</v>
      </c>
      <c r="F127" s="21">
        <f t="shared" si="14"/>
        <v>646.7310491175946</v>
      </c>
      <c r="G127" s="21">
        <f t="shared" si="14"/>
        <v>642.3457098972212</v>
      </c>
      <c r="H127" s="21">
        <f t="shared" si="14"/>
        <v>645.0401051040049</v>
      </c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21">
        <v>5</v>
      </c>
      <c r="B128" s="33" t="s">
        <v>0</v>
      </c>
      <c r="C128" s="21">
        <v>1</v>
      </c>
      <c r="D128" s="21">
        <f t="shared" si="12"/>
        <v>658.1295376277618</v>
      </c>
      <c r="E128" s="21">
        <f t="shared" si="14"/>
        <v>654.1487666717082</v>
      </c>
      <c r="F128" s="21">
        <f t="shared" si="14"/>
        <v>649.9934631331596</v>
      </c>
      <c r="G128" s="21">
        <f t="shared" si="14"/>
        <v>645.6703632185645</v>
      </c>
      <c r="H128" s="21">
        <f t="shared" si="14"/>
        <v>648.3270305289741</v>
      </c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21">
        <v>5</v>
      </c>
      <c r="B129" s="33" t="s">
        <v>0</v>
      </c>
      <c r="C129" s="21">
        <f>C128+1</f>
        <v>2</v>
      </c>
      <c r="D129" s="21">
        <f t="shared" si="12"/>
        <v>661.2170961056812</v>
      </c>
      <c r="E129" s="21">
        <f t="shared" si="14"/>
        <v>657.3015717036507</v>
      </c>
      <c r="F129" s="21">
        <f t="shared" si="14"/>
        <v>653.2095842347139</v>
      </c>
      <c r="G129" s="21">
        <f t="shared" si="14"/>
        <v>648.9478404642821</v>
      </c>
      <c r="H129" s="21">
        <f t="shared" si="14"/>
        <v>651.5673152285997</v>
      </c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21">
        <v>5</v>
      </c>
      <c r="B130" s="33" t="s">
        <v>0</v>
      </c>
      <c r="C130" s="21">
        <f aca="true" t="shared" si="15" ref="C130:C146">C129+1</f>
        <v>3</v>
      </c>
      <c r="D130" s="21">
        <f t="shared" si="12"/>
        <v>664.259297292456</v>
      </c>
      <c r="E130" s="21">
        <f aca="true" t="shared" si="16" ref="E130:H145">ACD+(BCD*SIN((2*PI()*(((MONTH-1)*30)+DAY+10.5)/365)-(PI()/2)))</f>
        <v>660.4080609502312</v>
      </c>
      <c r="F130" s="21">
        <f t="shared" si="16"/>
        <v>656.3784594161659</v>
      </c>
      <c r="G130" s="21">
        <f t="shared" si="16"/>
        <v>652.1771704471328</v>
      </c>
      <c r="H130" s="21">
        <f t="shared" si="16"/>
        <v>654.7599990365942</v>
      </c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21">
        <v>5</v>
      </c>
      <c r="B131" s="33" t="s">
        <v>0</v>
      </c>
      <c r="C131" s="21">
        <f t="shared" si="15"/>
        <v>4</v>
      </c>
      <c r="D131" s="21">
        <f aca="true" t="shared" si="17" ref="D131:D159">ACD+(BCD*SIN((2*PI()*(((MONTH-1)*30)+DAY+10.5)/365)-(PI()/2)))</f>
        <v>667.2552397182185</v>
      </c>
      <c r="E131" s="21">
        <f t="shared" si="16"/>
        <v>663.4673138916422</v>
      </c>
      <c r="F131" s="21">
        <f t="shared" si="16"/>
        <v>659.4991496714091</v>
      </c>
      <c r="G131" s="21">
        <f t="shared" si="16"/>
        <v>655.3573962469477</v>
      </c>
      <c r="H131" s="21">
        <f t="shared" si="16"/>
        <v>657.9041358918414</v>
      </c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21">
        <v>5</v>
      </c>
      <c r="B132" s="33" t="s">
        <v>0</v>
      </c>
      <c r="C132" s="21">
        <f t="shared" si="15"/>
        <v>5</v>
      </c>
      <c r="D132" s="21">
        <f t="shared" si="17"/>
        <v>670.2040356205703</v>
      </c>
      <c r="E132" s="21">
        <f t="shared" si="16"/>
        <v>666.4784240052135</v>
      </c>
      <c r="F132" s="21">
        <f t="shared" si="16"/>
        <v>662.5707302725712</v>
      </c>
      <c r="G132" s="21">
        <f t="shared" si="16"/>
        <v>658.4875754941877</v>
      </c>
      <c r="H132" s="21">
        <f t="shared" si="16"/>
        <v>660.9987941187351</v>
      </c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21">
        <v>5</v>
      </c>
      <c r="B133" s="33" t="s">
        <v>0</v>
      </c>
      <c r="C133" s="21">
        <f t="shared" si="15"/>
        <v>6</v>
      </c>
      <c r="D133" s="21">
        <f t="shared" si="17"/>
        <v>673.1048112076452</v>
      </c>
      <c r="E133" s="21">
        <f t="shared" si="16"/>
        <v>669.4404990340331</v>
      </c>
      <c r="F133" s="21">
        <f t="shared" si="16"/>
        <v>665.5922910440296</v>
      </c>
      <c r="G133" s="21">
        <f t="shared" si="16"/>
        <v>661.5667806491871</v>
      </c>
      <c r="H133" s="21">
        <f t="shared" si="16"/>
        <v>664.0430567032547</v>
      </c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21">
        <v>5</v>
      </c>
      <c r="B134" s="33" t="s">
        <v>0</v>
      </c>
      <c r="C134" s="21">
        <f t="shared" si="15"/>
        <v>7</v>
      </c>
      <c r="D134" s="21">
        <f t="shared" si="17"/>
        <v>675.9567069170328</v>
      </c>
      <c r="E134" s="21">
        <f t="shared" si="16"/>
        <v>672.3526612513432</v>
      </c>
      <c r="F134" s="21">
        <f t="shared" si="16"/>
        <v>668.5629366321173</v>
      </c>
      <c r="G134" s="21">
        <f t="shared" si="16"/>
        <v>664.5940992770035</v>
      </c>
      <c r="H134" s="21">
        <f t="shared" si="16"/>
        <v>667.0360215646955</v>
      </c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21">
        <v>5</v>
      </c>
      <c r="B135" s="33" t="s">
        <v>0</v>
      </c>
      <c r="C135" s="21">
        <f t="shared" si="15"/>
        <v>8</v>
      </c>
      <c r="D135" s="21">
        <f t="shared" si="17"/>
        <v>678.7588776704855</v>
      </c>
      <c r="E135" s="21">
        <f t="shared" si="16"/>
        <v>675.2140477206291</v>
      </c>
      <c r="F135" s="21">
        <f t="shared" si="16"/>
        <v>671.4817867704346</v>
      </c>
      <c r="G135" s="21">
        <f t="shared" si="16"/>
        <v>667.5686343177925</v>
      </c>
      <c r="H135" s="21">
        <f t="shared" si="16"/>
        <v>669.9768018229757</v>
      </c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21">
        <v>5</v>
      </c>
      <c r="B136" s="33" t="s">
        <v>0</v>
      </c>
      <c r="C136" s="21">
        <f t="shared" si="15"/>
        <v>9</v>
      </c>
      <c r="D136" s="21">
        <f t="shared" si="17"/>
        <v>681.5104931243334</v>
      </c>
      <c r="E136" s="21">
        <f t="shared" si="16"/>
        <v>678.0238105513263</v>
      </c>
      <c r="F136" s="21">
        <f t="shared" si="16"/>
        <v>674.3479765406917</v>
      </c>
      <c r="G136" s="21">
        <f t="shared" si="16"/>
        <v>670.4895043526262</v>
      </c>
      <c r="H136" s="21">
        <f t="shared" si="16"/>
        <v>672.8645260614377</v>
      </c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21">
        <v>5</v>
      </c>
      <c r="B137" s="33" t="s">
        <v>0</v>
      </c>
      <c r="C137" s="21">
        <f t="shared" si="15"/>
        <v>10</v>
      </c>
      <c r="D137" s="21">
        <f t="shared" si="17"/>
        <v>684.2107379155327</v>
      </c>
      <c r="E137" s="21">
        <f t="shared" si="16"/>
        <v>680.7811171500684</v>
      </c>
      <c r="F137" s="21">
        <f t="shared" si="16"/>
        <v>677.1606566290022</v>
      </c>
      <c r="G137" s="21">
        <f t="shared" si="16"/>
        <v>673.3558438646756</v>
      </c>
      <c r="H137" s="21">
        <f t="shared" si="16"/>
        <v>675.6983385850673</v>
      </c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21">
        <v>5</v>
      </c>
      <c r="B138" s="33" t="s">
        <v>0</v>
      </c>
      <c r="C138" s="21">
        <f t="shared" si="15"/>
        <v>11</v>
      </c>
      <c r="D138" s="21">
        <f t="shared" si="17"/>
        <v>686.8588119032758</v>
      </c>
      <c r="E138" s="21">
        <f t="shared" si="16"/>
        <v>683.4851504674027</v>
      </c>
      <c r="F138" s="21">
        <f t="shared" si="16"/>
        <v>679.9189935775535</v>
      </c>
      <c r="G138" s="21">
        <f t="shared" si="16"/>
        <v>676.1668034956825</v>
      </c>
      <c r="H138" s="21">
        <f t="shared" si="16"/>
        <v>678.477399674055</v>
      </c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21">
        <v>5</v>
      </c>
      <c r="B139" s="33" t="s">
        <v>0</v>
      </c>
      <c r="C139" s="21">
        <f t="shared" si="15"/>
        <v>12</v>
      </c>
      <c r="D139" s="21">
        <f t="shared" si="17"/>
        <v>689.4539304060897</v>
      </c>
      <c r="E139" s="21">
        <f t="shared" si="16"/>
        <v>686.1351092398994</v>
      </c>
      <c r="F139" s="21">
        <f t="shared" si="16"/>
        <v>682.6221700315776</v>
      </c>
      <c r="G139" s="21">
        <f t="shared" si="16"/>
        <v>678.9215502976429</v>
      </c>
      <c r="H139" s="21">
        <f t="shared" si="16"/>
        <v>681.2008858326233</v>
      </c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21">
        <v>5</v>
      </c>
      <c r="B140" s="33" t="s">
        <v>0</v>
      </c>
      <c r="C140" s="21">
        <f t="shared" si="15"/>
        <v>13</v>
      </c>
      <c r="D140" s="21">
        <f t="shared" si="17"/>
        <v>691.9953244343551</v>
      </c>
      <c r="E140" s="21">
        <f t="shared" si="16"/>
        <v>688.7302082275834</v>
      </c>
      <c r="F140" s="21">
        <f t="shared" si="16"/>
        <v>685.2693849815521</v>
      </c>
      <c r="G140" s="21">
        <f t="shared" si="16"/>
        <v>681.6192679796268</v>
      </c>
      <c r="H140" s="21">
        <f t="shared" si="16"/>
        <v>683.8679900330457</v>
      </c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21">
        <v>5</v>
      </c>
      <c r="B141" s="33" t="s">
        <v>0</v>
      </c>
      <c r="C141" s="21">
        <f t="shared" si="15"/>
        <v>14</v>
      </c>
      <c r="D141" s="21">
        <f t="shared" si="17"/>
        <v>694.4822409181736</v>
      </c>
      <c r="E141" s="21">
        <f t="shared" si="16"/>
        <v>691.2696784466177</v>
      </c>
      <c r="F141" s="21">
        <f t="shared" si="16"/>
        <v>687.8598540005556</v>
      </c>
      <c r="G141" s="21">
        <f t="shared" si="16"/>
        <v>684.2591571496638</v>
      </c>
      <c r="H141" s="21">
        <f t="shared" si="16"/>
        <v>686.4779219547866</v>
      </c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21">
        <v>5</v>
      </c>
      <c r="B142" s="33" t="s">
        <v>0</v>
      </c>
      <c r="C142" s="21">
        <f t="shared" si="15"/>
        <v>15</v>
      </c>
      <c r="D142" s="21">
        <f t="shared" si="17"/>
        <v>696.9139429305189</v>
      </c>
      <c r="E142" s="21">
        <f t="shared" si="16"/>
        <v>693.7527673971704</v>
      </c>
      <c r="F142" s="21">
        <f t="shared" si="16"/>
        <v>690.3928094767111</v>
      </c>
      <c r="G142" s="21">
        <f t="shared" si="16"/>
        <v>686.8404355516192</v>
      </c>
      <c r="H142" s="21">
        <f t="shared" si="16"/>
        <v>689.0299082186907</v>
      </c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21">
        <v>5</v>
      </c>
      <c r="B143" s="33" t="s">
        <v>0</v>
      </c>
      <c r="C143" s="21">
        <f t="shared" si="15"/>
        <v>16</v>
      </c>
      <c r="D143" s="21">
        <f t="shared" si="17"/>
        <v>699.2897099056045</v>
      </c>
      <c r="E143" s="21">
        <f t="shared" si="16"/>
        <v>696.1787392863957</v>
      </c>
      <c r="F143" s="21">
        <f t="shared" si="16"/>
        <v>692.8675008406451</v>
      </c>
      <c r="G143" s="21">
        <f t="shared" si="16"/>
        <v>689.3623382969939</v>
      </c>
      <c r="H143" s="21">
        <f t="shared" si="16"/>
        <v>691.5231926161518</v>
      </c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21">
        <v>5</v>
      </c>
      <c r="B144" s="33" t="s">
        <v>0</v>
      </c>
      <c r="C144" s="21">
        <f t="shared" si="15"/>
        <v>17</v>
      </c>
      <c r="D144" s="21">
        <f t="shared" si="17"/>
        <v>701.6088378524022</v>
      </c>
      <c r="E144" s="21">
        <f t="shared" si="16"/>
        <v>698.5468752464665</v>
      </c>
      <c r="F144" s="21">
        <f t="shared" si="16"/>
        <v>695.2831947878984</v>
      </c>
      <c r="G144" s="21">
        <f t="shared" si="16"/>
        <v>691.8241180915776</v>
      </c>
      <c r="H144" s="21">
        <f t="shared" si="16"/>
        <v>693.9570363331934</v>
      </c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21">
        <v>5</v>
      </c>
      <c r="B145" s="33" t="s">
        <v>0</v>
      </c>
      <c r="C145" s="21">
        <f t="shared" si="15"/>
        <v>18</v>
      </c>
      <c r="D145" s="21">
        <f t="shared" si="17"/>
        <v>703.8706395632505</v>
      </c>
      <c r="E145" s="21">
        <f t="shared" si="16"/>
        <v>700.8564735475888</v>
      </c>
      <c r="F145" s="21">
        <f t="shared" si="16"/>
        <v>697.6391754962194</v>
      </c>
      <c r="G145" s="21">
        <f t="shared" si="16"/>
        <v>694.2250454568873</v>
      </c>
      <c r="H145" s="21">
        <f t="shared" si="16"/>
        <v>696.3307181693955</v>
      </c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21">
        <v>5</v>
      </c>
      <c r="B146" s="33" t="s">
        <v>0</v>
      </c>
      <c r="C146" s="21">
        <f t="shared" si="15"/>
        <v>19</v>
      </c>
      <c r="D146" s="21">
        <f t="shared" si="17"/>
        <v>706.0744448174889</v>
      </c>
      <c r="E146" s="21">
        <f aca="true" t="shared" si="18" ref="E146:H159">ACD+(BCD*SIN((2*PI()*(((MONTH-1)*30)+DAY+10.5)/365)-(PI()/2)))</f>
        <v>703.1068498059411</v>
      </c>
      <c r="F146" s="21">
        <f t="shared" si="18"/>
        <v>699.9347448376781</v>
      </c>
      <c r="G146" s="21">
        <f t="shared" si="18"/>
        <v>696.5644089463285</v>
      </c>
      <c r="H146" s="21">
        <f t="shared" si="18"/>
        <v>698.6435347516016</v>
      </c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21">
        <v>5</v>
      </c>
      <c r="B147" s="33" t="s">
        <v>0</v>
      </c>
      <c r="C147" s="21">
        <f>C146+1</f>
        <v>20</v>
      </c>
      <c r="D147" s="21">
        <f t="shared" si="17"/>
        <v>708.2196005800586</v>
      </c>
      <c r="E147" s="21">
        <f t="shared" si="18"/>
        <v>705.2973371864707</v>
      </c>
      <c r="F147" s="21">
        <f t="shared" si="18"/>
        <v>702.1692225855361</v>
      </c>
      <c r="G147" s="21">
        <f t="shared" si="18"/>
        <v>698.8415153560118</v>
      </c>
      <c r="H147" s="21">
        <f t="shared" si="18"/>
        <v>700.8948007423439</v>
      </c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21">
        <v>5</v>
      </c>
      <c r="B148" s="33" t="s">
        <v>0</v>
      </c>
      <c r="C148" s="21">
        <f aca="true" t="shared" si="19" ref="C148:C155">C147+1</f>
        <v>21</v>
      </c>
      <c r="D148" s="21">
        <f t="shared" si="17"/>
        <v>710.3054711950107</v>
      </c>
      <c r="E148" s="21">
        <f t="shared" si="18"/>
        <v>707.4272866004924</v>
      </c>
      <c r="F148" s="21">
        <f t="shared" si="18"/>
        <v>704.3419466158127</v>
      </c>
      <c r="G148" s="21">
        <f t="shared" si="18"/>
        <v>701.0556899301639</v>
      </c>
      <c r="H148" s="21">
        <f t="shared" si="18"/>
        <v>703.083849042923</v>
      </c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21">
        <v>5</v>
      </c>
      <c r="B149" s="33" t="s">
        <v>0</v>
      </c>
      <c r="C149" s="21">
        <f t="shared" si="19"/>
        <v>22</v>
      </c>
      <c r="D149" s="21">
        <f t="shared" si="17"/>
        <v>712.3314385738654</v>
      </c>
      <c r="E149" s="21">
        <f t="shared" si="18"/>
        <v>709.4960668980266</v>
      </c>
      <c r="F149" s="21">
        <f t="shared" si="18"/>
        <v>706.4522731034867</v>
      </c>
      <c r="G149" s="21">
        <f t="shared" si="18"/>
        <v>703.2062765610727</v>
      </c>
      <c r="H149" s="21">
        <f t="shared" si="18"/>
        <v>705.210030991084</v>
      </c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21">
        <v>5</v>
      </c>
      <c r="B150" s="33" t="s">
        <v>0</v>
      </c>
      <c r="C150" s="21">
        <f t="shared" si="19"/>
        <v>23</v>
      </c>
      <c r="D150" s="21">
        <f t="shared" si="17"/>
        <v>714.2969023787643</v>
      </c>
      <c r="E150" s="21">
        <f t="shared" si="18"/>
        <v>711.5030650548233</v>
      </c>
      <c r="F150" s="21">
        <f t="shared" si="18"/>
        <v>708.499576713275</v>
      </c>
      <c r="G150" s="21">
        <f t="shared" si="18"/>
        <v>705.292637983506</v>
      </c>
      <c r="H150" s="21">
        <f t="shared" si="18"/>
        <v>707.2727165532287</v>
      </c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21">
        <v>5</v>
      </c>
      <c r="B151" s="33" t="s">
        <v>0</v>
      </c>
      <c r="C151" s="21">
        <f t="shared" si="19"/>
        <v>24</v>
      </c>
      <c r="D151" s="21">
        <f t="shared" si="17"/>
        <v>716.201280200364</v>
      </c>
      <c r="E151" s="21">
        <f t="shared" si="18"/>
        <v>713.4476863540139</v>
      </c>
      <c r="F151" s="21">
        <f t="shared" si="18"/>
        <v>710.4832507849336</v>
      </c>
      <c r="G151" s="21">
        <f t="shared" si="18"/>
        <v>707.314155963547</v>
      </c>
      <c r="H151" s="21">
        <f t="shared" si="18"/>
        <v>709.2712945111087</v>
      </c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21">
        <v>5</v>
      </c>
      <c r="B152" s="33" t="s">
        <v>0</v>
      </c>
      <c r="C152" s="21">
        <f t="shared" si="19"/>
        <v>25</v>
      </c>
      <c r="D152" s="21">
        <f t="shared" si="17"/>
        <v>718.0440077304157</v>
      </c>
      <c r="E152" s="21">
        <f t="shared" si="18"/>
        <v>715.3293545623392</v>
      </c>
      <c r="F152" s="21">
        <f t="shared" si="18"/>
        <v>712.402707513024</v>
      </c>
      <c r="G152" s="21">
        <f t="shared" si="18"/>
        <v>709.2702314817902</v>
      </c>
      <c r="H152" s="21">
        <f t="shared" si="18"/>
        <v>711.2051726429423</v>
      </c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21">
        <v>5</v>
      </c>
      <c r="B153" s="33" t="s">
        <v>0</v>
      </c>
      <c r="C153" s="21">
        <f t="shared" si="19"/>
        <v>26</v>
      </c>
      <c r="D153" s="21">
        <f t="shared" si="17"/>
        <v>719.8245389289834</v>
      </c>
      <c r="E153" s="21">
        <f t="shared" si="18"/>
        <v>717.1475121008993</v>
      </c>
      <c r="F153" s="21">
        <f t="shared" si="18"/>
        <v>714.2573781210923</v>
      </c>
      <c r="G153" s="21">
        <f t="shared" si="18"/>
        <v>711.1602849108441</v>
      </c>
      <c r="H153" s="21">
        <f t="shared" si="18"/>
        <v>713.0737778989026</v>
      </c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21">
        <v>5</v>
      </c>
      <c r="B154" s="33" t="s">
        <v>0</v>
      </c>
      <c r="C154" s="21">
        <f t="shared" si="19"/>
        <v>27</v>
      </c>
      <c r="D154" s="21">
        <f t="shared" si="17"/>
        <v>721.5423461862458</v>
      </c>
      <c r="E154" s="21">
        <f t="shared" si="18"/>
        <v>718.9016202103767</v>
      </c>
      <c r="F154" s="21">
        <f t="shared" si="18"/>
        <v>716.0467130302104</v>
      </c>
      <c r="G154" s="21">
        <f t="shared" si="18"/>
        <v>712.9837561870869</v>
      </c>
      <c r="H154" s="21">
        <f t="shared" si="18"/>
        <v>714.8765565709243</v>
      </c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21">
        <v>5</v>
      </c>
      <c r="B155" s="33" t="s">
        <v>0</v>
      </c>
      <c r="C155" s="21">
        <f t="shared" si="19"/>
        <v>28</v>
      </c>
      <c r="D155" s="21">
        <f t="shared" si="17"/>
        <v>723.196920478839</v>
      </c>
      <c r="E155" s="21">
        <f t="shared" si="18"/>
        <v>720.5911591106816</v>
      </c>
      <c r="F155" s="21">
        <f t="shared" si="18"/>
        <v>717.7701820218276</v>
      </c>
      <c r="G155" s="21">
        <f t="shared" si="18"/>
        <v>714.7401049766257</v>
      </c>
      <c r="H155" s="21">
        <f t="shared" si="18"/>
        <v>716.6129744567797</v>
      </c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21">
        <v>5</v>
      </c>
      <c r="B156" s="33" t="s">
        <v>0</v>
      </c>
      <c r="C156" s="21">
        <f aca="true" t="shared" si="20" ref="C156:C176">C155+1</f>
        <v>29</v>
      </c>
      <c r="D156" s="21">
        <f t="shared" si="17"/>
        <v>724.7877715206919</v>
      </c>
      <c r="E156" s="21">
        <f t="shared" si="18"/>
        <v>722.2156281549744</v>
      </c>
      <c r="F156" s="21">
        <f t="shared" si="18"/>
        <v>719.4272743948861</v>
      </c>
      <c r="G156" s="21">
        <f t="shared" si="18"/>
        <v>716.4288108354091</v>
      </c>
      <c r="H156" s="21">
        <f t="shared" si="18"/>
        <v>718.2825170183745</v>
      </c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21">
        <v>5</v>
      </c>
      <c r="B157" s="33" t="s">
        <v>0</v>
      </c>
      <c r="C157" s="21">
        <f t="shared" si="20"/>
        <v>30</v>
      </c>
      <c r="D157" s="21">
        <f t="shared" si="17"/>
        <v>726.314427908307</v>
      </c>
      <c r="E157" s="21">
        <f t="shared" si="18"/>
        <v>723.7745459780189</v>
      </c>
      <c r="F157" s="21">
        <f t="shared" si="18"/>
        <v>721.017499117153</v>
      </c>
      <c r="G157" s="21">
        <f t="shared" si="18"/>
        <v>718.0493733634459</v>
      </c>
      <c r="H157" s="21">
        <f t="shared" si="18"/>
        <v>719.8846895342158</v>
      </c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21">
        <v>5</v>
      </c>
      <c r="B158" s="33" t="s">
        <v>0</v>
      </c>
      <c r="C158" s="21">
        <f t="shared" si="20"/>
        <v>31</v>
      </c>
      <c r="D158" s="21">
        <f t="shared" si="17"/>
        <v>727.776437260449</v>
      </c>
      <c r="E158" s="21">
        <f t="shared" si="18"/>
        <v>725.2674506388194</v>
      </c>
      <c r="F158" s="21">
        <f t="shared" si="18"/>
        <v>722.540384970723</v>
      </c>
      <c r="G158" s="21">
        <f t="shared" si="18"/>
        <v>719.6013123530843</v>
      </c>
      <c r="H158" s="21">
        <f t="shared" si="18"/>
        <v>721.4190172460094</v>
      </c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21">
        <v>6</v>
      </c>
      <c r="B159" s="33" t="s">
        <v>1</v>
      </c>
      <c r="C159" s="21">
        <v>1</v>
      </c>
      <c r="D159" s="21">
        <f t="shared" si="17"/>
        <v>727.776437260449</v>
      </c>
      <c r="E159" s="21">
        <f t="shared" si="18"/>
        <v>725.2674506388194</v>
      </c>
      <c r="F159" s="21">
        <f t="shared" si="18"/>
        <v>722.540384970723</v>
      </c>
      <c r="G159" s="21">
        <f t="shared" si="18"/>
        <v>719.6013123530843</v>
      </c>
      <c r="H159" s="21">
        <f t="shared" si="18"/>
        <v>721.4190172460094</v>
      </c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21">
        <v>6</v>
      </c>
      <c r="B160" s="33" t="s">
        <v>1</v>
      </c>
      <c r="C160" s="21">
        <f t="shared" si="20"/>
        <v>2</v>
      </c>
      <c r="D160" s="21">
        <f aca="true" t="shared" si="21" ref="D160:H191">ACD+(BCD*SIN((2*PI()*(((MONTH-1)*30)+DAY+10.5)/365)-(PI()/2)))</f>
        <v>729.1733663521941</v>
      </c>
      <c r="E160" s="21">
        <f t="shared" si="21"/>
        <v>726.6938997575057</v>
      </c>
      <c r="F160" s="21">
        <f t="shared" si="21"/>
        <v>723.9954806916513</v>
      </c>
      <c r="G160" s="21">
        <f t="shared" si="21"/>
        <v>721.0841679313082</v>
      </c>
      <c r="H160" s="21">
        <f t="shared" si="21"/>
        <v>722.885045499341</v>
      </c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21">
        <v>6</v>
      </c>
      <c r="B161" s="33" t="s">
        <v>1</v>
      </c>
      <c r="C161" s="21">
        <f t="shared" si="20"/>
        <v>3</v>
      </c>
      <c r="D161" s="21">
        <f t="shared" si="21"/>
        <v>730.5048012433041</v>
      </c>
      <c r="E161" s="21">
        <f t="shared" si="21"/>
        <v>728.0534706464185</v>
      </c>
      <c r="F161" s="21">
        <f t="shared" si="21"/>
        <v>725.3823551036721</v>
      </c>
      <c r="G161" s="21">
        <f t="shared" si="21"/>
        <v>722.4975006960071</v>
      </c>
      <c r="H161" s="21">
        <f t="shared" si="21"/>
        <v>724.2823398783995</v>
      </c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21">
        <v>6</v>
      </c>
      <c r="B162" s="33" t="s">
        <v>1</v>
      </c>
      <c r="C162" s="21">
        <f t="shared" si="20"/>
        <v>4</v>
      </c>
      <c r="D162" s="21">
        <f t="shared" si="21"/>
        <v>731.7703474008861</v>
      </c>
      <c r="E162" s="21">
        <f t="shared" si="21"/>
        <v>729.3457604353615</v>
      </c>
      <c r="F162" s="21">
        <f t="shared" si="21"/>
        <v>726.7005972459662</v>
      </c>
      <c r="G162" s="21">
        <f t="shared" si="21"/>
        <v>723.8408918461807</v>
      </c>
      <c r="H162" s="21">
        <f t="shared" si="21"/>
        <v>725.6104863347044</v>
      </c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21">
        <v>6</v>
      </c>
      <c r="B163" s="33" t="s">
        <v>1</v>
      </c>
      <c r="C163" s="21">
        <f t="shared" si="20"/>
        <v>5</v>
      </c>
      <c r="D163" s="21">
        <f t="shared" si="21"/>
        <v>732.9696298163008</v>
      </c>
      <c r="E163" s="21">
        <f t="shared" si="21"/>
        <v>730.5703861909805</v>
      </c>
      <c r="F163" s="21">
        <f t="shared" si="21"/>
        <v>727.9498164949364</v>
      </c>
      <c r="G163" s="21">
        <f t="shared" si="21"/>
        <v>725.1139433060383</v>
      </c>
      <c r="H163" s="21">
        <f t="shared" si="21"/>
        <v>726.8690913097969</v>
      </c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21">
        <v>6</v>
      </c>
      <c r="B164" s="33" t="s">
        <v>1</v>
      </c>
      <c r="C164" s="21">
        <f t="shared" si="20"/>
        <v>6</v>
      </c>
      <c r="D164" s="21">
        <f t="shared" si="21"/>
        <v>734.1022931162859</v>
      </c>
      <c r="E164" s="21">
        <f t="shared" si="21"/>
        <v>731.7269850302342</v>
      </c>
      <c r="F164" s="21">
        <f t="shared" si="21"/>
        <v>729.1296426799593</v>
      </c>
      <c r="G164" s="21">
        <f t="shared" si="21"/>
        <v>726.3162778429578</v>
      </c>
      <c r="H164" s="21">
        <f t="shared" si="21"/>
        <v>728.05778185186</v>
      </c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21">
        <v>6</v>
      </c>
      <c r="B165" s="33" t="s">
        <v>1</v>
      </c>
      <c r="C165" s="21">
        <f t="shared" si="20"/>
        <v>7</v>
      </c>
      <c r="D165" s="21">
        <f t="shared" si="21"/>
        <v>735.1680016682609</v>
      </c>
      <c r="E165" s="21">
        <f t="shared" si="21"/>
        <v>732.8152142279254</v>
      </c>
      <c r="F165" s="21">
        <f t="shared" si="21"/>
        <v>730.2397261930732</v>
      </c>
      <c r="G165" s="21">
        <f t="shared" si="21"/>
        <v>727.4475391792672</v>
      </c>
      <c r="H165" s="21">
        <f t="shared" si="21"/>
        <v>729.1762057262318</v>
      </c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21">
        <v>6</v>
      </c>
      <c r="B166" s="33" t="s">
        <v>1</v>
      </c>
      <c r="C166" s="21">
        <f t="shared" si="20"/>
        <v>8</v>
      </c>
      <c r="D166" s="21">
        <f t="shared" si="21"/>
        <v>736.1664396797818</v>
      </c>
      <c r="E166" s="21">
        <f t="shared" si="21"/>
        <v>733.8347513182566</v>
      </c>
      <c r="F166" s="21">
        <f t="shared" si="21"/>
        <v>731.2797380925758</v>
      </c>
      <c r="G166" s="21">
        <f t="shared" si="21"/>
        <v>728.5073920978181</v>
      </c>
      <c r="H166" s="21">
        <f t="shared" si="21"/>
        <v>730.2240315197812</v>
      </c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21">
        <v>6</v>
      </c>
      <c r="B167" s="33" t="s">
        <v>1</v>
      </c>
      <c r="C167" s="21">
        <f t="shared" si="20"/>
        <v>9</v>
      </c>
      <c r="D167" s="21">
        <f t="shared" si="21"/>
        <v>737.0973112921178</v>
      </c>
      <c r="E167" s="21">
        <f t="shared" si="21"/>
        <v>734.7852941903849</v>
      </c>
      <c r="F167" s="21">
        <f t="shared" si="21"/>
        <v>732.2493702004961</v>
      </c>
      <c r="G167" s="21">
        <f t="shared" si="21"/>
        <v>729.4955225413171</v>
      </c>
      <c r="H167" s="21">
        <f t="shared" si="21"/>
        <v>731.2009487391113</v>
      </c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21">
        <v>6</v>
      </c>
      <c r="B168" s="33" t="s">
        <v>1</v>
      </c>
      <c r="C168" s="21">
        <f t="shared" si="20"/>
        <v>10</v>
      </c>
      <c r="D168" s="21">
        <f t="shared" si="21"/>
        <v>737.9603406679203</v>
      </c>
      <c r="E168" s="21">
        <f t="shared" si="21"/>
        <v>735.6665611779425</v>
      </c>
      <c r="F168" s="21">
        <f t="shared" si="21"/>
        <v>733.1483351939138</v>
      </c>
      <c r="G168" s="21">
        <f t="shared" si="21"/>
        <v>730.4116377053883</v>
      </c>
      <c r="H168" s="21">
        <f t="shared" si="21"/>
        <v>732.1066679025665</v>
      </c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21">
        <v>6</v>
      </c>
      <c r="B169" s="33" t="s">
        <v>1</v>
      </c>
      <c r="C169" s="21">
        <f t="shared" si="20"/>
        <v>11</v>
      </c>
      <c r="D169" s="21">
        <f t="shared" si="21"/>
        <v>738.7552720729595</v>
      </c>
      <c r="E169" s="21">
        <f t="shared" si="21"/>
        <v>736.478291142502</v>
      </c>
      <c r="F169" s="21">
        <f t="shared" si="21"/>
        <v>733.9763666901003</v>
      </c>
      <c r="G169" s="21">
        <f t="shared" si="21"/>
        <v>731.2554661253373</v>
      </c>
      <c r="H169" s="21">
        <f t="shared" si="21"/>
        <v>732.9409206260117</v>
      </c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21">
        <v>6</v>
      </c>
      <c r="B170" s="33" t="s">
        <v>1</v>
      </c>
      <c r="C170" s="21">
        <f t="shared" si="20"/>
        <v>12</v>
      </c>
      <c r="D170" s="21">
        <f t="shared" si="21"/>
        <v>739.4818699519042</v>
      </c>
      <c r="E170" s="21">
        <f t="shared" si="21"/>
        <v>737.2202435509562</v>
      </c>
      <c r="F170" s="21">
        <f t="shared" si="21"/>
        <v>734.7332193254529</v>
      </c>
      <c r="G170" s="21">
        <f t="shared" si="21"/>
        <v>732.0267577565917</v>
      </c>
      <c r="H170" s="21">
        <f t="shared" si="21"/>
        <v>733.7034597023603</v>
      </c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21">
        <v>6</v>
      </c>
      <c r="B171" s="33" t="s">
        <v>1</v>
      </c>
      <c r="C171" s="21">
        <f t="shared" si="20"/>
        <v>13</v>
      </c>
      <c r="D171" s="21">
        <f t="shared" si="21"/>
        <v>740.1399189981215</v>
      </c>
      <c r="E171" s="21">
        <f t="shared" si="21"/>
        <v>737.8921985467938</v>
      </c>
      <c r="F171" s="21">
        <f t="shared" si="21"/>
        <v>735.4186688282016</v>
      </c>
      <c r="G171" s="21">
        <f t="shared" si="21"/>
        <v>732.7252840487954</v>
      </c>
      <c r="H171" s="21">
        <f t="shared" si="21"/>
        <v>734.3940591748269</v>
      </c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21">
        <v>6</v>
      </c>
      <c r="B172" s="33" t="s">
        <v>1</v>
      </c>
      <c r="C172" s="21">
        <f t="shared" si="20"/>
        <v>14</v>
      </c>
      <c r="D172" s="21">
        <f t="shared" si="21"/>
        <v>740.7292242174772</v>
      </c>
      <c r="E172" s="21">
        <f t="shared" si="21"/>
        <v>738.4939570152476</v>
      </c>
      <c r="F172" s="21">
        <f t="shared" si="21"/>
        <v>736.0325120848653</v>
      </c>
      <c r="G172" s="21">
        <f t="shared" si="21"/>
        <v>733.3508380135327</v>
      </c>
      <c r="H172" s="21">
        <f t="shared" si="21"/>
        <v>735.0125144038836</v>
      </c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21">
        <v>6</v>
      </c>
      <c r="B173" s="33" t="s">
        <v>1</v>
      </c>
      <c r="C173" s="21">
        <f t="shared" si="20"/>
        <v>15</v>
      </c>
      <c r="D173" s="21">
        <f t="shared" si="21"/>
        <v>741.2496109861164</v>
      </c>
      <c r="E173" s="21">
        <f t="shared" si="21"/>
        <v>739.0253406422964</v>
      </c>
      <c r="F173" s="21">
        <f t="shared" si="21"/>
        <v>736.5745672004393</v>
      </c>
      <c r="G173" s="21">
        <f t="shared" si="21"/>
        <v>733.9032342856633</v>
      </c>
      <c r="H173" s="21">
        <f t="shared" si="21"/>
        <v>735.5586421278986</v>
      </c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21">
        <v>6</v>
      </c>
      <c r="B174" s="33" t="s">
        <v>1</v>
      </c>
      <c r="C174" s="21">
        <f t="shared" si="20"/>
        <v>16</v>
      </c>
      <c r="D174" s="21">
        <f t="shared" si="21"/>
        <v>741.7009251022089</v>
      </c>
      <c r="E174" s="21">
        <f t="shared" si="21"/>
        <v>739.4861919675034</v>
      </c>
      <c r="F174" s="21">
        <f t="shared" si="21"/>
        <v>737.0446735522946</v>
      </c>
      <c r="G174" s="21">
        <f t="shared" si="21"/>
        <v>734.3823091782499</v>
      </c>
      <c r="H174" s="21">
        <f t="shared" si="21"/>
        <v>736.0322805174409</v>
      </c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21">
        <v>6</v>
      </c>
      <c r="B175" s="33" t="s">
        <v>1</v>
      </c>
      <c r="C175" s="21">
        <f t="shared" si="20"/>
        <v>17</v>
      </c>
      <c r="D175" s="21">
        <f t="shared" si="21"/>
        <v>742.0830328316417</v>
      </c>
      <c r="E175" s="21">
        <f t="shared" si="21"/>
        <v>739.8763744306747</v>
      </c>
      <c r="F175" s="21">
        <f t="shared" si="21"/>
        <v>737.442691837773</v>
      </c>
      <c r="G175" s="21">
        <f t="shared" si="21"/>
        <v>734.7879207310627</v>
      </c>
      <c r="H175" s="21">
        <f t="shared" si="21"/>
        <v>736.4332892232337</v>
      </c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21">
        <v>6</v>
      </c>
      <c r="B176" s="33" t="s">
        <v>1</v>
      </c>
      <c r="C176" s="21">
        <f t="shared" si="20"/>
        <v>18</v>
      </c>
      <c r="D176" s="21">
        <f t="shared" si="21"/>
        <v>742.3958209476483</v>
      </c>
      <c r="E176" s="21">
        <f t="shared" si="21"/>
        <v>740.1957724123258</v>
      </c>
      <c r="F176" s="21">
        <f t="shared" si="21"/>
        <v>737.7685041154671</v>
      </c>
      <c r="G176" s="21">
        <f t="shared" si="21"/>
        <v>735.1199487526446</v>
      </c>
      <c r="H176" s="21">
        <f t="shared" si="21"/>
        <v>736.761549417743</v>
      </c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21">
        <v>6</v>
      </c>
      <c r="B177" s="33" t="s">
        <v>1</v>
      </c>
      <c r="C177" s="21">
        <f>C176+1</f>
        <v>19</v>
      </c>
      <c r="D177" s="21">
        <f t="shared" si="21"/>
        <v>742.6391967643592</v>
      </c>
      <c r="E177" s="21">
        <f t="shared" si="21"/>
        <v>740.4442912679415</v>
      </c>
      <c r="F177" s="21">
        <f t="shared" si="21"/>
        <v>738.0220138401669</v>
      </c>
      <c r="G177" s="21">
        <f t="shared" si="21"/>
        <v>735.3782948559274</v>
      </c>
      <c r="H177" s="21">
        <f t="shared" si="21"/>
        <v>737.0169638303888</v>
      </c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21">
        <v>6</v>
      </c>
      <c r="B178" s="33" t="s">
        <v>1</v>
      </c>
      <c r="C178" s="21">
        <f aca="true" t="shared" si="22" ref="C178:C186">C177+1</f>
        <v>20</v>
      </c>
      <c r="D178" s="21">
        <f t="shared" si="21"/>
        <v>742.8130881642675</v>
      </c>
      <c r="E178" s="21">
        <f t="shared" si="21"/>
        <v>740.6218573560216</v>
      </c>
      <c r="F178" s="21">
        <f t="shared" si="21"/>
        <v>738.2031458914701</v>
      </c>
      <c r="G178" s="21">
        <f t="shared" si="21"/>
        <v>735.5628824873849</v>
      </c>
      <c r="H178" s="21">
        <f t="shared" si="21"/>
        <v>737.1994567763683</v>
      </c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21">
        <v>6</v>
      </c>
      <c r="B179" s="33" t="s">
        <v>1</v>
      </c>
      <c r="C179" s="21">
        <f t="shared" si="22"/>
        <v>21</v>
      </c>
      <c r="D179" s="21">
        <f t="shared" si="21"/>
        <v>742.9174436195985</v>
      </c>
      <c r="E179" s="21">
        <f t="shared" si="21"/>
        <v>740.7284180599017</v>
      </c>
      <c r="F179" s="21">
        <f t="shared" si="21"/>
        <v>738.3118465960405</v>
      </c>
      <c r="G179" s="21">
        <f t="shared" si="21"/>
        <v>735.6736569497181</v>
      </c>
      <c r="H179" s="21">
        <f t="shared" si="21"/>
        <v>737.308974179083</v>
      </c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21">
        <v>6</v>
      </c>
      <c r="B180" s="33" t="s">
        <v>1</v>
      </c>
      <c r="C180" s="21">
        <f t="shared" si="22"/>
        <v>22</v>
      </c>
      <c r="D180" s="21">
        <f t="shared" si="21"/>
        <v>742.9522322075786</v>
      </c>
      <c r="E180" s="21">
        <f t="shared" si="21"/>
        <v>740.7639418033457</v>
      </c>
      <c r="F180" s="21">
        <f t="shared" si="21"/>
        <v>738.3480837435136</v>
      </c>
      <c r="G180" s="21">
        <f t="shared" si="21"/>
        <v>735.7105854180631</v>
      </c>
      <c r="H180" s="21">
        <f t="shared" si="21"/>
        <v>737.345483586163</v>
      </c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21">
        <v>6</v>
      </c>
      <c r="B181" s="33" t="s">
        <v>1</v>
      </c>
      <c r="C181" s="21">
        <f t="shared" si="22"/>
        <v>23</v>
      </c>
      <c r="D181" s="21">
        <f t="shared" si="21"/>
        <v>742.9174436195985</v>
      </c>
      <c r="E181" s="21">
        <f t="shared" si="21"/>
        <v>740.7284180599017</v>
      </c>
      <c r="F181" s="21">
        <f t="shared" si="21"/>
        <v>738.3118465960405</v>
      </c>
      <c r="G181" s="21">
        <f t="shared" si="21"/>
        <v>735.6736569497181</v>
      </c>
      <c r="H181" s="21">
        <f t="shared" si="21"/>
        <v>737.308974179083</v>
      </c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21">
        <v>6</v>
      </c>
      <c r="B182" s="33" t="s">
        <v>1</v>
      </c>
      <c r="C182" s="21">
        <f t="shared" si="22"/>
        <v>24</v>
      </c>
      <c r="D182" s="21">
        <f t="shared" si="21"/>
        <v>742.8130881642675</v>
      </c>
      <c r="E182" s="21">
        <f t="shared" si="21"/>
        <v>740.6218573560216</v>
      </c>
      <c r="F182" s="21">
        <f t="shared" si="21"/>
        <v>738.2031458914701</v>
      </c>
      <c r="G182" s="21">
        <f t="shared" si="21"/>
        <v>735.5628824873849</v>
      </c>
      <c r="H182" s="21">
        <f t="shared" si="21"/>
        <v>737.1994567763683</v>
      </c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21">
        <v>6</v>
      </c>
      <c r="B183" s="33" t="s">
        <v>1</v>
      </c>
      <c r="C183" s="21">
        <f t="shared" si="22"/>
        <v>25</v>
      </c>
      <c r="D183" s="21">
        <f t="shared" si="21"/>
        <v>742.6391967643592</v>
      </c>
      <c r="E183" s="21">
        <f t="shared" si="21"/>
        <v>740.4442912679416</v>
      </c>
      <c r="F183" s="21">
        <f t="shared" si="21"/>
        <v>738.0220138401669</v>
      </c>
      <c r="G183" s="21">
        <f t="shared" si="21"/>
        <v>735.3782948559274</v>
      </c>
      <c r="H183" s="21">
        <f t="shared" si="21"/>
        <v>737.0169638303888</v>
      </c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21">
        <v>6</v>
      </c>
      <c r="B184" s="33" t="s">
        <v>1</v>
      </c>
      <c r="C184" s="21">
        <f t="shared" si="22"/>
        <v>26</v>
      </c>
      <c r="D184" s="21">
        <f t="shared" si="21"/>
        <v>742.3958209476483</v>
      </c>
      <c r="E184" s="21">
        <f t="shared" si="21"/>
        <v>740.1957724123258</v>
      </c>
      <c r="F184" s="21">
        <f t="shared" si="21"/>
        <v>737.7685041154671</v>
      </c>
      <c r="G184" s="21">
        <f t="shared" si="21"/>
        <v>735.1199487526446</v>
      </c>
      <c r="H184" s="21">
        <f t="shared" si="21"/>
        <v>736.761549417743</v>
      </c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21">
        <v>6</v>
      </c>
      <c r="B185" s="33" t="s">
        <v>1</v>
      </c>
      <c r="C185" s="21">
        <f t="shared" si="22"/>
        <v>27</v>
      </c>
      <c r="D185" s="21">
        <f t="shared" si="21"/>
        <v>742.0830328316417</v>
      </c>
      <c r="E185" s="21">
        <f t="shared" si="21"/>
        <v>739.8763744306747</v>
      </c>
      <c r="F185" s="21">
        <f t="shared" si="21"/>
        <v>737.442691837773</v>
      </c>
      <c r="G185" s="21">
        <f t="shared" si="21"/>
        <v>734.7879207310627</v>
      </c>
      <c r="H185" s="21">
        <f t="shared" si="21"/>
        <v>736.4332892232337</v>
      </c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21">
        <v>6</v>
      </c>
      <c r="B186" s="33" t="s">
        <v>1</v>
      </c>
      <c r="C186" s="21">
        <f t="shared" si="22"/>
        <v>28</v>
      </c>
      <c r="D186" s="21">
        <f t="shared" si="21"/>
        <v>741.7009251022089</v>
      </c>
      <c r="E186" s="21">
        <f t="shared" si="21"/>
        <v>739.4861919675034</v>
      </c>
      <c r="F186" s="21">
        <f t="shared" si="21"/>
        <v>737.0446735522946</v>
      </c>
      <c r="G186" s="21">
        <f t="shared" si="21"/>
        <v>734.3823091782499</v>
      </c>
      <c r="H186" s="21">
        <f t="shared" si="21"/>
        <v>736.0322805174409</v>
      </c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21">
        <v>6</v>
      </c>
      <c r="B187" s="33" t="s">
        <v>1</v>
      </c>
      <c r="C187" s="21">
        <f aca="true" t="shared" si="23" ref="C187:C238">C186+1</f>
        <v>29</v>
      </c>
      <c r="D187" s="21">
        <f t="shared" si="21"/>
        <v>741.2496109861164</v>
      </c>
      <c r="E187" s="21">
        <f t="shared" si="21"/>
        <v>739.0253406422964</v>
      </c>
      <c r="F187" s="21">
        <f t="shared" si="21"/>
        <v>736.5745672004393</v>
      </c>
      <c r="G187" s="21">
        <f t="shared" si="21"/>
        <v>733.9032342856633</v>
      </c>
      <c r="H187" s="21">
        <f t="shared" si="21"/>
        <v>735.5586421278986</v>
      </c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21">
        <v>6</v>
      </c>
      <c r="B188" s="33" t="s">
        <v>1</v>
      </c>
      <c r="C188" s="21">
        <f t="shared" si="23"/>
        <v>30</v>
      </c>
      <c r="D188" s="21">
        <f t="shared" si="21"/>
        <v>740.7292242174772</v>
      </c>
      <c r="E188" s="21">
        <f t="shared" si="21"/>
        <v>738.4939570152476</v>
      </c>
      <c r="F188" s="21">
        <f t="shared" si="21"/>
        <v>736.0325120848653</v>
      </c>
      <c r="G188" s="21">
        <f t="shared" si="21"/>
        <v>733.3508380135327</v>
      </c>
      <c r="H188" s="21">
        <f t="shared" si="21"/>
        <v>735.0125144038836</v>
      </c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21">
        <v>7</v>
      </c>
      <c r="B189" s="33" t="s">
        <v>2</v>
      </c>
      <c r="C189" s="21">
        <v>1</v>
      </c>
      <c r="D189" s="21">
        <f t="shared" si="21"/>
        <v>740.1399189981215</v>
      </c>
      <c r="E189" s="21">
        <f t="shared" si="21"/>
        <v>737.8921985467939</v>
      </c>
      <c r="F189" s="21">
        <f t="shared" si="21"/>
        <v>735.4186688282016</v>
      </c>
      <c r="G189" s="21">
        <f t="shared" si="21"/>
        <v>732.7252840487954</v>
      </c>
      <c r="H189" s="21">
        <f t="shared" si="21"/>
        <v>734.3940591748269</v>
      </c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21">
        <v>7</v>
      </c>
      <c r="B190" s="33" t="s">
        <v>2</v>
      </c>
      <c r="C190" s="21">
        <f t="shared" si="23"/>
        <v>2</v>
      </c>
      <c r="D190" s="21">
        <f t="shared" si="21"/>
        <v>739.4818699519042</v>
      </c>
      <c r="E190" s="21">
        <f t="shared" si="21"/>
        <v>737.2202435509562</v>
      </c>
      <c r="F190" s="21">
        <f t="shared" si="21"/>
        <v>734.7332193254529</v>
      </c>
      <c r="G190" s="21">
        <f t="shared" si="21"/>
        <v>732.0267577565917</v>
      </c>
      <c r="H190" s="21">
        <f t="shared" si="21"/>
        <v>733.7034597023603</v>
      </c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21">
        <v>7</v>
      </c>
      <c r="B191" s="33" t="s">
        <v>2</v>
      </c>
      <c r="C191" s="21">
        <f t="shared" si="23"/>
        <v>3</v>
      </c>
      <c r="D191" s="21">
        <f t="shared" si="21"/>
        <v>738.7552720729595</v>
      </c>
      <c r="E191" s="21">
        <f t="shared" si="21"/>
        <v>736.478291142502</v>
      </c>
      <c r="F191" s="21">
        <f t="shared" si="21"/>
        <v>733.9763666901003</v>
      </c>
      <c r="G191" s="21">
        <f t="shared" si="21"/>
        <v>731.2554661253372</v>
      </c>
      <c r="H191" s="21">
        <f t="shared" si="21"/>
        <v>732.9409206260117</v>
      </c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21">
        <v>7</v>
      </c>
      <c r="B192" s="33" t="s">
        <v>2</v>
      </c>
      <c r="C192" s="21">
        <f t="shared" si="23"/>
        <v>4</v>
      </c>
      <c r="D192" s="21">
        <f aca="true" t="shared" si="24" ref="D192:H223">ACD+(BCD*SIN((2*PI()*(((MONTH-1)*30)+DAY+10.5)/365)-(PI()/2)))</f>
        <v>737.9603406679203</v>
      </c>
      <c r="E192" s="21">
        <f t="shared" si="24"/>
        <v>735.6665611779425</v>
      </c>
      <c r="F192" s="21">
        <f t="shared" si="24"/>
        <v>733.1483351939138</v>
      </c>
      <c r="G192" s="21">
        <f t="shared" si="24"/>
        <v>730.4116377053883</v>
      </c>
      <c r="H192" s="21">
        <f t="shared" si="24"/>
        <v>732.1066679025665</v>
      </c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21">
        <v>7</v>
      </c>
      <c r="B193" s="33" t="s">
        <v>2</v>
      </c>
      <c r="C193" s="21">
        <f t="shared" si="23"/>
        <v>5</v>
      </c>
      <c r="D193" s="21">
        <f t="shared" si="24"/>
        <v>737.0973112921178</v>
      </c>
      <c r="E193" s="21">
        <f t="shared" si="24"/>
        <v>734.7852941903849</v>
      </c>
      <c r="F193" s="21">
        <f t="shared" si="24"/>
        <v>732.2493702004961</v>
      </c>
      <c r="G193" s="21">
        <f t="shared" si="24"/>
        <v>729.4955225413171</v>
      </c>
      <c r="H193" s="21">
        <f t="shared" si="24"/>
        <v>731.2009487391113</v>
      </c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21">
        <v>7</v>
      </c>
      <c r="B194" s="33" t="s">
        <v>2</v>
      </c>
      <c r="C194" s="21">
        <f t="shared" si="23"/>
        <v>6</v>
      </c>
      <c r="D194" s="21">
        <f t="shared" si="24"/>
        <v>736.1664396797818</v>
      </c>
      <c r="E194" s="21">
        <f t="shared" si="24"/>
        <v>733.8347513182566</v>
      </c>
      <c r="F194" s="21">
        <f t="shared" si="24"/>
        <v>731.2797380925758</v>
      </c>
      <c r="G194" s="21">
        <f t="shared" si="24"/>
        <v>728.5073920978181</v>
      </c>
      <c r="H194" s="21">
        <f t="shared" si="24"/>
        <v>730.2240315197812</v>
      </c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21">
        <v>7</v>
      </c>
      <c r="B195" s="33" t="s">
        <v>2</v>
      </c>
      <c r="C195" s="21">
        <f t="shared" si="23"/>
        <v>7</v>
      </c>
      <c r="D195" s="21">
        <f t="shared" si="24"/>
        <v>735.1680016682609</v>
      </c>
      <c r="E195" s="21">
        <f t="shared" si="24"/>
        <v>732.8152142279254</v>
      </c>
      <c r="F195" s="21">
        <f t="shared" si="24"/>
        <v>730.2397261930732</v>
      </c>
      <c r="G195" s="21">
        <f t="shared" si="24"/>
        <v>727.4475391792672</v>
      </c>
      <c r="H195" s="21">
        <f t="shared" si="24"/>
        <v>729.176205726232</v>
      </c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21">
        <v>7</v>
      </c>
      <c r="B196" s="33" t="s">
        <v>2</v>
      </c>
      <c r="C196" s="21">
        <f t="shared" si="23"/>
        <v>8</v>
      </c>
      <c r="D196" s="21">
        <f t="shared" si="24"/>
        <v>734.102293116286</v>
      </c>
      <c r="E196" s="21">
        <f t="shared" si="24"/>
        <v>731.7269850302342</v>
      </c>
      <c r="F196" s="21">
        <f t="shared" si="24"/>
        <v>729.1296426799593</v>
      </c>
      <c r="G196" s="21">
        <f t="shared" si="24"/>
        <v>726.3162778429578</v>
      </c>
      <c r="H196" s="21">
        <f t="shared" si="24"/>
        <v>728.05778185186</v>
      </c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21">
        <v>7</v>
      </c>
      <c r="B197" s="33" t="s">
        <v>2</v>
      </c>
      <c r="C197" s="21">
        <f t="shared" si="23"/>
        <v>9</v>
      </c>
      <c r="D197" s="21">
        <f t="shared" si="24"/>
        <v>732.9696298163008</v>
      </c>
      <c r="E197" s="21">
        <f t="shared" si="24"/>
        <v>730.5703861909805</v>
      </c>
      <c r="F197" s="21">
        <f t="shared" si="24"/>
        <v>727.9498164949365</v>
      </c>
      <c r="G197" s="21">
        <f t="shared" si="24"/>
        <v>725.1139433060383</v>
      </c>
      <c r="H197" s="21">
        <f t="shared" si="24"/>
        <v>726.8690913097969</v>
      </c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21">
        <v>7</v>
      </c>
      <c r="B198" s="33" t="s">
        <v>2</v>
      </c>
      <c r="C198" s="21">
        <f t="shared" si="23"/>
        <v>10</v>
      </c>
      <c r="D198" s="21">
        <f t="shared" si="24"/>
        <v>731.7703474008861</v>
      </c>
      <c r="E198" s="21">
        <f t="shared" si="24"/>
        <v>729.3457604353616</v>
      </c>
      <c r="F198" s="21">
        <f t="shared" si="24"/>
        <v>726.7005972459663</v>
      </c>
      <c r="G198" s="21">
        <f t="shared" si="24"/>
        <v>723.8408918461807</v>
      </c>
      <c r="H198" s="21">
        <f t="shared" si="24"/>
        <v>725.6104863347044</v>
      </c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21">
        <v>7</v>
      </c>
      <c r="B199" s="33" t="s">
        <v>2</v>
      </c>
      <c r="C199" s="21">
        <f t="shared" si="23"/>
        <v>11</v>
      </c>
      <c r="D199" s="21">
        <f t="shared" si="24"/>
        <v>730.5048012433042</v>
      </c>
      <c r="E199" s="21">
        <f t="shared" si="24"/>
        <v>728.0534706464185</v>
      </c>
      <c r="F199" s="21">
        <f t="shared" si="24"/>
        <v>725.3823551036722</v>
      </c>
      <c r="G199" s="21">
        <f t="shared" si="24"/>
        <v>722.4975006960071</v>
      </c>
      <c r="H199" s="21">
        <f t="shared" si="24"/>
        <v>724.2823398783996</v>
      </c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21">
        <v>7</v>
      </c>
      <c r="B200" s="33" t="s">
        <v>2</v>
      </c>
      <c r="C200" s="21">
        <f t="shared" si="23"/>
        <v>12</v>
      </c>
      <c r="D200" s="21">
        <f t="shared" si="24"/>
        <v>729.1733663521942</v>
      </c>
      <c r="E200" s="21">
        <f t="shared" si="24"/>
        <v>726.6938997575057</v>
      </c>
      <c r="F200" s="21">
        <f t="shared" si="24"/>
        <v>723.9954806916514</v>
      </c>
      <c r="G200" s="21">
        <f t="shared" si="24"/>
        <v>721.0841679313082</v>
      </c>
      <c r="H200" s="21">
        <f t="shared" si="24"/>
        <v>722.885045499341</v>
      </c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21">
        <v>7</v>
      </c>
      <c r="B201" s="33" t="s">
        <v>2</v>
      </c>
      <c r="C201" s="21">
        <f t="shared" si="23"/>
        <v>13</v>
      </c>
      <c r="D201" s="21">
        <f t="shared" si="24"/>
        <v>727.776437260449</v>
      </c>
      <c r="E201" s="21">
        <f t="shared" si="24"/>
        <v>725.2674506388194</v>
      </c>
      <c r="F201" s="21">
        <f t="shared" si="24"/>
        <v>722.540384970723</v>
      </c>
      <c r="G201" s="21">
        <f t="shared" si="24"/>
        <v>719.6013123530843</v>
      </c>
      <c r="H201" s="21">
        <f t="shared" si="24"/>
        <v>721.4190172460094</v>
      </c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21">
        <v>7</v>
      </c>
      <c r="B202" s="33" t="s">
        <v>2</v>
      </c>
      <c r="C202" s="21">
        <f t="shared" si="23"/>
        <v>14</v>
      </c>
      <c r="D202" s="21">
        <f t="shared" si="24"/>
        <v>726.314427908307</v>
      </c>
      <c r="E202" s="21">
        <f t="shared" si="24"/>
        <v>723.7745459780189</v>
      </c>
      <c r="F202" s="21">
        <f t="shared" si="24"/>
        <v>721.017499117153</v>
      </c>
      <c r="G202" s="21">
        <f t="shared" si="24"/>
        <v>718.0493733634459</v>
      </c>
      <c r="H202" s="21">
        <f t="shared" si="24"/>
        <v>719.8846895342158</v>
      </c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21">
        <v>7</v>
      </c>
      <c r="B203" s="33" t="s">
        <v>2</v>
      </c>
      <c r="C203" s="21">
        <f t="shared" si="23"/>
        <v>15</v>
      </c>
      <c r="D203" s="21">
        <f t="shared" si="24"/>
        <v>724.7877715206919</v>
      </c>
      <c r="E203" s="21">
        <f t="shared" si="24"/>
        <v>722.2156281549745</v>
      </c>
      <c r="F203" s="21">
        <f t="shared" si="24"/>
        <v>719.4272743948861</v>
      </c>
      <c r="G203" s="21">
        <f t="shared" si="24"/>
        <v>716.4288108354091</v>
      </c>
      <c r="H203" s="21">
        <f t="shared" si="24"/>
        <v>718.2825170183745</v>
      </c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21">
        <v>7</v>
      </c>
      <c r="B204" s="33" t="s">
        <v>2</v>
      </c>
      <c r="C204" s="21">
        <f t="shared" si="23"/>
        <v>16</v>
      </c>
      <c r="D204" s="21">
        <f t="shared" si="24"/>
        <v>723.196920478839</v>
      </c>
      <c r="E204" s="21">
        <f t="shared" si="24"/>
        <v>720.5911591106816</v>
      </c>
      <c r="F204" s="21">
        <f t="shared" si="24"/>
        <v>717.7701820218276</v>
      </c>
      <c r="G204" s="21">
        <f t="shared" si="24"/>
        <v>714.7401049766257</v>
      </c>
      <c r="H204" s="21">
        <f t="shared" si="24"/>
        <v>716.6129744567797</v>
      </c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21">
        <v>7</v>
      </c>
      <c r="B205" s="33" t="s">
        <v>2</v>
      </c>
      <c r="C205" s="21">
        <f t="shared" si="23"/>
        <v>17</v>
      </c>
      <c r="D205" s="21">
        <f t="shared" si="24"/>
        <v>721.5423461862458</v>
      </c>
      <c r="E205" s="21">
        <f t="shared" si="24"/>
        <v>718.9016202103767</v>
      </c>
      <c r="F205" s="21">
        <f t="shared" si="24"/>
        <v>716.0467130302104</v>
      </c>
      <c r="G205" s="21">
        <f t="shared" si="24"/>
        <v>712.9837561870869</v>
      </c>
      <c r="H205" s="21">
        <f t="shared" si="24"/>
        <v>714.8765565709243</v>
      </c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21">
        <v>7</v>
      </c>
      <c r="B206" s="33" t="s">
        <v>2</v>
      </c>
      <c r="C206" s="21">
        <f t="shared" si="23"/>
        <v>18</v>
      </c>
      <c r="D206" s="21">
        <f t="shared" si="24"/>
        <v>719.8245389289834</v>
      </c>
      <c r="E206" s="21">
        <f t="shared" si="24"/>
        <v>717.1475121008995</v>
      </c>
      <c r="F206" s="21">
        <f t="shared" si="24"/>
        <v>714.2573781210924</v>
      </c>
      <c r="G206" s="21">
        <f t="shared" si="24"/>
        <v>711.1602849108442</v>
      </c>
      <c r="H206" s="21">
        <f t="shared" si="24"/>
        <v>713.0737778989027</v>
      </c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21">
        <v>7</v>
      </c>
      <c r="B207" s="33" t="s">
        <v>2</v>
      </c>
      <c r="C207" s="21">
        <f t="shared" si="23"/>
        <v>19</v>
      </c>
      <c r="D207" s="21">
        <f t="shared" si="24"/>
        <v>718.0440077304158</v>
      </c>
      <c r="E207" s="21">
        <f t="shared" si="24"/>
        <v>715.3293545623393</v>
      </c>
      <c r="F207" s="21">
        <f t="shared" si="24"/>
        <v>712.4027075130241</v>
      </c>
      <c r="G207" s="21">
        <f t="shared" si="24"/>
        <v>709.2702314817902</v>
      </c>
      <c r="H207" s="21">
        <f t="shared" si="24"/>
        <v>711.2051726429424</v>
      </c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21">
        <v>7</v>
      </c>
      <c r="B208" s="33" t="s">
        <v>2</v>
      </c>
      <c r="C208" s="21">
        <f>C207+1</f>
        <v>20</v>
      </c>
      <c r="D208" s="21">
        <f t="shared" si="24"/>
        <v>716.201280200364</v>
      </c>
      <c r="E208" s="21">
        <f t="shared" si="24"/>
        <v>713.447686354014</v>
      </c>
      <c r="F208" s="21">
        <f t="shared" si="24"/>
        <v>710.4832507849337</v>
      </c>
      <c r="G208" s="21">
        <f t="shared" si="24"/>
        <v>707.3141559635471</v>
      </c>
      <c r="H208" s="21">
        <f t="shared" si="24"/>
        <v>709.2712945111089</v>
      </c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21">
        <v>7</v>
      </c>
      <c r="B209" s="33" t="s">
        <v>2</v>
      </c>
      <c r="C209" s="21">
        <f aca="true" t="shared" si="25" ref="C209:C219">C208+1</f>
        <v>21</v>
      </c>
      <c r="D209" s="21">
        <f t="shared" si="24"/>
        <v>714.2969023787643</v>
      </c>
      <c r="E209" s="21">
        <f t="shared" si="24"/>
        <v>711.5030650548233</v>
      </c>
      <c r="F209" s="21">
        <f t="shared" si="24"/>
        <v>708.499576713275</v>
      </c>
      <c r="G209" s="21">
        <f t="shared" si="24"/>
        <v>705.2926379835061</v>
      </c>
      <c r="H209" s="21">
        <f t="shared" si="24"/>
        <v>707.2727165532287</v>
      </c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21">
        <v>7</v>
      </c>
      <c r="B210" s="33" t="s">
        <v>2</v>
      </c>
      <c r="C210" s="21">
        <f t="shared" si="25"/>
        <v>22</v>
      </c>
      <c r="D210" s="21">
        <f t="shared" si="24"/>
        <v>712.3314385738654</v>
      </c>
      <c r="E210" s="21">
        <f t="shared" si="24"/>
        <v>709.4960668980266</v>
      </c>
      <c r="F210" s="21">
        <f t="shared" si="24"/>
        <v>706.4522731034867</v>
      </c>
      <c r="G210" s="21">
        <f t="shared" si="24"/>
        <v>703.2062765610727</v>
      </c>
      <c r="H210" s="21">
        <f t="shared" si="24"/>
        <v>705.210030991084</v>
      </c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21">
        <v>7</v>
      </c>
      <c r="B211" s="33" t="s">
        <v>2</v>
      </c>
      <c r="C211" s="21">
        <f t="shared" si="25"/>
        <v>23</v>
      </c>
      <c r="D211" s="21">
        <f t="shared" si="24"/>
        <v>710.3054711950107</v>
      </c>
      <c r="E211" s="21">
        <f t="shared" si="24"/>
        <v>707.4272866004924</v>
      </c>
      <c r="F211" s="21">
        <f t="shared" si="24"/>
        <v>704.3419466158127</v>
      </c>
      <c r="G211" s="21">
        <f t="shared" si="24"/>
        <v>701.0556899301639</v>
      </c>
      <c r="H211" s="21">
        <f t="shared" si="24"/>
        <v>703.083849042923</v>
      </c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21">
        <v>7</v>
      </c>
      <c r="B212" s="33" t="s">
        <v>2</v>
      </c>
      <c r="C212" s="21">
        <f t="shared" si="25"/>
        <v>24</v>
      </c>
      <c r="D212" s="21">
        <f t="shared" si="24"/>
        <v>708.2196005800586</v>
      </c>
      <c r="E212" s="21">
        <f t="shared" si="24"/>
        <v>705.2973371864707</v>
      </c>
      <c r="F212" s="21">
        <f t="shared" si="24"/>
        <v>702.1692225855361</v>
      </c>
      <c r="G212" s="21">
        <f t="shared" si="24"/>
        <v>698.8415153560118</v>
      </c>
      <c r="H212" s="21">
        <f t="shared" si="24"/>
        <v>700.8948007423439</v>
      </c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21">
        <v>7</v>
      </c>
      <c r="B213" s="33" t="s">
        <v>2</v>
      </c>
      <c r="C213" s="21">
        <f t="shared" si="25"/>
        <v>25</v>
      </c>
      <c r="D213" s="21">
        <f t="shared" si="24"/>
        <v>706.0744448174889</v>
      </c>
      <c r="E213" s="21">
        <f t="shared" si="24"/>
        <v>703.1068498059411</v>
      </c>
      <c r="F213" s="21">
        <f t="shared" si="24"/>
        <v>699.9347448376782</v>
      </c>
      <c r="G213" s="21">
        <f t="shared" si="24"/>
        <v>696.5644089463286</v>
      </c>
      <c r="H213" s="21">
        <f t="shared" si="24"/>
        <v>698.6435347516017</v>
      </c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21">
        <v>7</v>
      </c>
      <c r="B214" s="33" t="s">
        <v>2</v>
      </c>
      <c r="C214" s="21">
        <f t="shared" si="25"/>
        <v>26</v>
      </c>
      <c r="D214" s="21">
        <f t="shared" si="24"/>
        <v>703.8706395632505</v>
      </c>
      <c r="E214" s="21">
        <f t="shared" si="24"/>
        <v>700.8564735475888</v>
      </c>
      <c r="F214" s="21">
        <f t="shared" si="24"/>
        <v>697.6391754962194</v>
      </c>
      <c r="G214" s="21">
        <f t="shared" si="24"/>
        <v>694.2250454568873</v>
      </c>
      <c r="H214" s="21">
        <f t="shared" si="24"/>
        <v>696.3307181693955</v>
      </c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21">
        <v>7</v>
      </c>
      <c r="B215" s="33" t="s">
        <v>2</v>
      </c>
      <c r="C215" s="21">
        <f t="shared" si="25"/>
        <v>27</v>
      </c>
      <c r="D215" s="21">
        <f t="shared" si="24"/>
        <v>701.6088378524022</v>
      </c>
      <c r="E215" s="21">
        <f t="shared" si="24"/>
        <v>698.5468752464665</v>
      </c>
      <c r="F215" s="21">
        <f t="shared" si="24"/>
        <v>695.2831947878984</v>
      </c>
      <c r="G215" s="21">
        <f t="shared" si="24"/>
        <v>691.8241180915776</v>
      </c>
      <c r="H215" s="21">
        <f t="shared" si="24"/>
        <v>693.9570363331934</v>
      </c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21">
        <v>7</v>
      </c>
      <c r="B216" s="33" t="s">
        <v>2</v>
      </c>
      <c r="C216" s="21">
        <f t="shared" si="25"/>
        <v>28</v>
      </c>
      <c r="D216" s="21">
        <f t="shared" si="24"/>
        <v>699.2897099056045</v>
      </c>
      <c r="E216" s="21">
        <f t="shared" si="24"/>
        <v>696.1787392863959</v>
      </c>
      <c r="F216" s="21">
        <f t="shared" si="24"/>
        <v>692.8675008406452</v>
      </c>
      <c r="G216" s="21">
        <f t="shared" si="24"/>
        <v>689.362338296994</v>
      </c>
      <c r="H216" s="21">
        <f t="shared" si="24"/>
        <v>691.523192616152</v>
      </c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21">
        <v>7</v>
      </c>
      <c r="B217" s="33" t="s">
        <v>2</v>
      </c>
      <c r="C217" s="21">
        <f t="shared" si="25"/>
        <v>29</v>
      </c>
      <c r="D217" s="21">
        <f t="shared" si="24"/>
        <v>696.913942930519</v>
      </c>
      <c r="E217" s="21">
        <f t="shared" si="24"/>
        <v>693.7527673971705</v>
      </c>
      <c r="F217" s="21">
        <f t="shared" si="24"/>
        <v>690.3928094767111</v>
      </c>
      <c r="G217" s="21">
        <f t="shared" si="24"/>
        <v>686.8404355516193</v>
      </c>
      <c r="H217" s="21">
        <f t="shared" si="24"/>
        <v>689.0299082186908</v>
      </c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21">
        <v>7</v>
      </c>
      <c r="B218" s="33" t="s">
        <v>2</v>
      </c>
      <c r="C218" s="21">
        <f t="shared" si="25"/>
        <v>30</v>
      </c>
      <c r="D218" s="21">
        <f t="shared" si="24"/>
        <v>694.4822409181736</v>
      </c>
      <c r="E218" s="21">
        <f t="shared" si="24"/>
        <v>691.2696784466177</v>
      </c>
      <c r="F218" s="21">
        <f t="shared" si="24"/>
        <v>687.8598540005557</v>
      </c>
      <c r="G218" s="21">
        <f t="shared" si="24"/>
        <v>684.2591571496638</v>
      </c>
      <c r="H218" s="21">
        <f t="shared" si="24"/>
        <v>686.4779219547866</v>
      </c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21">
        <v>7</v>
      </c>
      <c r="B219" s="33" t="s">
        <v>2</v>
      </c>
      <c r="C219" s="21">
        <f t="shared" si="25"/>
        <v>31</v>
      </c>
      <c r="D219" s="21">
        <f t="shared" si="24"/>
        <v>691.9953244343552</v>
      </c>
      <c r="E219" s="21">
        <f t="shared" si="24"/>
        <v>688.7302082275834</v>
      </c>
      <c r="F219" s="21">
        <f t="shared" si="24"/>
        <v>685.2693849815521</v>
      </c>
      <c r="G219" s="21">
        <f t="shared" si="24"/>
        <v>681.6192679796268</v>
      </c>
      <c r="H219" s="21">
        <f t="shared" si="24"/>
        <v>683.8679900330457</v>
      </c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21">
        <v>8</v>
      </c>
      <c r="B220" s="33" t="s">
        <v>3</v>
      </c>
      <c r="C220" s="21">
        <v>1</v>
      </c>
      <c r="D220" s="21">
        <f t="shared" si="24"/>
        <v>691.9953244343552</v>
      </c>
      <c r="E220" s="21">
        <f t="shared" si="24"/>
        <v>688.7302082275834</v>
      </c>
      <c r="F220" s="21">
        <f t="shared" si="24"/>
        <v>685.2693849815521</v>
      </c>
      <c r="G220" s="21">
        <f t="shared" si="24"/>
        <v>681.6192679796268</v>
      </c>
      <c r="H220" s="21">
        <f t="shared" si="24"/>
        <v>683.8679900330457</v>
      </c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21">
        <v>8</v>
      </c>
      <c r="B221" s="33" t="s">
        <v>3</v>
      </c>
      <c r="C221" s="21">
        <f t="shared" si="23"/>
        <v>2</v>
      </c>
      <c r="D221" s="21">
        <f t="shared" si="24"/>
        <v>689.4539304060897</v>
      </c>
      <c r="E221" s="21">
        <f t="shared" si="24"/>
        <v>686.1351092398994</v>
      </c>
      <c r="F221" s="21">
        <f t="shared" si="24"/>
        <v>682.6221700315776</v>
      </c>
      <c r="G221" s="21">
        <f t="shared" si="24"/>
        <v>678.9215502976429</v>
      </c>
      <c r="H221" s="21">
        <f t="shared" si="24"/>
        <v>681.2008858326234</v>
      </c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21">
        <v>8</v>
      </c>
      <c r="B222" s="33" t="s">
        <v>3</v>
      </c>
      <c r="C222" s="21">
        <f t="shared" si="23"/>
        <v>3</v>
      </c>
      <c r="D222" s="21">
        <f t="shared" si="24"/>
        <v>686.8588119032758</v>
      </c>
      <c r="E222" s="21">
        <f t="shared" si="24"/>
        <v>683.4851504674028</v>
      </c>
      <c r="F222" s="21">
        <f t="shared" si="24"/>
        <v>679.9189935775535</v>
      </c>
      <c r="G222" s="21">
        <f t="shared" si="24"/>
        <v>676.1668034956826</v>
      </c>
      <c r="H222" s="21">
        <f t="shared" si="24"/>
        <v>678.4773996740552</v>
      </c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21">
        <v>8</v>
      </c>
      <c r="B223" s="33" t="s">
        <v>3</v>
      </c>
      <c r="C223" s="21">
        <f t="shared" si="23"/>
        <v>4</v>
      </c>
      <c r="D223" s="21">
        <f t="shared" si="24"/>
        <v>684.2107379155327</v>
      </c>
      <c r="E223" s="21">
        <f t="shared" si="24"/>
        <v>680.7811171500684</v>
      </c>
      <c r="F223" s="21">
        <f t="shared" si="24"/>
        <v>677.1606566290022</v>
      </c>
      <c r="G223" s="21">
        <f t="shared" si="24"/>
        <v>673.3558438646756</v>
      </c>
      <c r="H223" s="21">
        <f t="shared" si="24"/>
        <v>675.6983385850673</v>
      </c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21">
        <v>8</v>
      </c>
      <c r="B224" s="33" t="s">
        <v>3</v>
      </c>
      <c r="C224" s="21">
        <f t="shared" si="23"/>
        <v>5</v>
      </c>
      <c r="D224" s="21">
        <f aca="true" t="shared" si="26" ref="D224:H233">ACD+(BCD*SIN((2*PI()*(((MONTH-1)*30)+DAY+10.5)/365)-(PI()/2)))</f>
        <v>681.5104931243334</v>
      </c>
      <c r="E224" s="21">
        <f t="shared" si="26"/>
        <v>678.0238105513264</v>
      </c>
      <c r="F224" s="21">
        <f t="shared" si="26"/>
        <v>674.3479765406918</v>
      </c>
      <c r="G224" s="21">
        <f t="shared" si="26"/>
        <v>670.4895043526263</v>
      </c>
      <c r="H224" s="21">
        <f t="shared" si="26"/>
        <v>672.8645260614378</v>
      </c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21">
        <v>8</v>
      </c>
      <c r="B225" s="33" t="s">
        <v>3</v>
      </c>
      <c r="C225" s="21">
        <f t="shared" si="23"/>
        <v>6</v>
      </c>
      <c r="D225" s="21">
        <f t="shared" si="26"/>
        <v>678.7588776704856</v>
      </c>
      <c r="E225" s="21">
        <f t="shared" si="26"/>
        <v>675.2140477206292</v>
      </c>
      <c r="F225" s="21">
        <f t="shared" si="26"/>
        <v>671.4817867704346</v>
      </c>
      <c r="G225" s="21">
        <f t="shared" si="26"/>
        <v>667.5686343177927</v>
      </c>
      <c r="H225" s="21">
        <f t="shared" si="26"/>
        <v>669.9768018229759</v>
      </c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21">
        <v>8</v>
      </c>
      <c r="B226" s="33" t="s">
        <v>3</v>
      </c>
      <c r="C226" s="21">
        <f t="shared" si="23"/>
        <v>7</v>
      </c>
      <c r="D226" s="21">
        <f t="shared" si="26"/>
        <v>675.9567069170328</v>
      </c>
      <c r="E226" s="21">
        <f t="shared" si="26"/>
        <v>672.3526612513432</v>
      </c>
      <c r="F226" s="21">
        <f t="shared" si="26"/>
        <v>668.5629366321173</v>
      </c>
      <c r="G226" s="21">
        <f t="shared" si="26"/>
        <v>664.5940992770035</v>
      </c>
      <c r="H226" s="21">
        <f t="shared" si="26"/>
        <v>667.0360215646955</v>
      </c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2.75">
      <c r="A227" s="21">
        <v>8</v>
      </c>
      <c r="B227" s="33" t="s">
        <v>3</v>
      </c>
      <c r="C227" s="21">
        <f t="shared" si="23"/>
        <v>8</v>
      </c>
      <c r="D227" s="21">
        <f t="shared" si="26"/>
        <v>673.1048112076451</v>
      </c>
      <c r="E227" s="21">
        <f t="shared" si="26"/>
        <v>669.4404990340331</v>
      </c>
      <c r="F227" s="21">
        <f t="shared" si="26"/>
        <v>665.5922910440295</v>
      </c>
      <c r="G227" s="21">
        <f t="shared" si="26"/>
        <v>661.566780649187</v>
      </c>
      <c r="H227" s="21">
        <f t="shared" si="26"/>
        <v>664.0430567032546</v>
      </c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2.75">
      <c r="A228" s="21">
        <v>8</v>
      </c>
      <c r="B228" s="33" t="s">
        <v>3</v>
      </c>
      <c r="C228" s="21">
        <f t="shared" si="23"/>
        <v>9</v>
      </c>
      <c r="D228" s="21">
        <f t="shared" si="26"/>
        <v>670.2040356205703</v>
      </c>
      <c r="E228" s="21">
        <f t="shared" si="26"/>
        <v>666.4784240052135</v>
      </c>
      <c r="F228" s="21">
        <f t="shared" si="26"/>
        <v>662.5707302725712</v>
      </c>
      <c r="G228" s="21">
        <f t="shared" si="26"/>
        <v>658.4875754941877</v>
      </c>
      <c r="H228" s="21">
        <f t="shared" si="26"/>
        <v>660.9987941187352</v>
      </c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2.75">
      <c r="A229" s="21">
        <v>8</v>
      </c>
      <c r="B229" s="33" t="s">
        <v>3</v>
      </c>
      <c r="C229" s="21">
        <f t="shared" si="23"/>
        <v>10</v>
      </c>
      <c r="D229" s="21">
        <f t="shared" si="26"/>
        <v>667.2552397182186</v>
      </c>
      <c r="E229" s="21">
        <f t="shared" si="26"/>
        <v>663.4673138916423</v>
      </c>
      <c r="F229" s="21">
        <f t="shared" si="26"/>
        <v>659.4991496714092</v>
      </c>
      <c r="G229" s="21">
        <f t="shared" si="26"/>
        <v>655.3573962469477</v>
      </c>
      <c r="H229" s="21">
        <f t="shared" si="26"/>
        <v>657.9041358918414</v>
      </c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2.75">
      <c r="A230" s="21">
        <v>8</v>
      </c>
      <c r="B230" s="33" t="s">
        <v>3</v>
      </c>
      <c r="C230" s="21">
        <f t="shared" si="23"/>
        <v>11</v>
      </c>
      <c r="D230" s="21">
        <f t="shared" si="26"/>
        <v>664.259297292456</v>
      </c>
      <c r="E230" s="21">
        <f t="shared" si="26"/>
        <v>660.4080609502312</v>
      </c>
      <c r="F230" s="21">
        <f t="shared" si="26"/>
        <v>656.3784594161659</v>
      </c>
      <c r="G230" s="21">
        <f t="shared" si="26"/>
        <v>652.1771704471328</v>
      </c>
      <c r="H230" s="21">
        <f t="shared" si="26"/>
        <v>654.7599990365942</v>
      </c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2.75">
      <c r="A231" s="21">
        <v>8</v>
      </c>
      <c r="B231" s="33" t="s">
        <v>3</v>
      </c>
      <c r="C231" s="21">
        <f t="shared" si="23"/>
        <v>12</v>
      </c>
      <c r="D231" s="21">
        <f t="shared" si="26"/>
        <v>661.2170961056813</v>
      </c>
      <c r="E231" s="21">
        <f t="shared" si="26"/>
        <v>657.3015717036508</v>
      </c>
      <c r="F231" s="21">
        <f t="shared" si="26"/>
        <v>653.2095842347139</v>
      </c>
      <c r="G231" s="21">
        <f t="shared" si="26"/>
        <v>648.9478404642821</v>
      </c>
      <c r="H231" s="21">
        <f t="shared" si="26"/>
        <v>651.5673152285997</v>
      </c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2.75">
      <c r="A232" s="21">
        <v>8</v>
      </c>
      <c r="B232" s="33" t="s">
        <v>3</v>
      </c>
      <c r="C232" s="21">
        <f t="shared" si="23"/>
        <v>13</v>
      </c>
      <c r="D232" s="21">
        <f t="shared" si="26"/>
        <v>658.1295376277619</v>
      </c>
      <c r="E232" s="21">
        <f t="shared" si="26"/>
        <v>654.1487666717084</v>
      </c>
      <c r="F232" s="21">
        <f t="shared" si="26"/>
        <v>649.9934631331597</v>
      </c>
      <c r="G232" s="21">
        <f t="shared" si="26"/>
        <v>645.6703632185645</v>
      </c>
      <c r="H232" s="21">
        <f t="shared" si="26"/>
        <v>648.3270305289743</v>
      </c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2.75">
      <c r="A233" s="21">
        <v>8</v>
      </c>
      <c r="B233" s="33" t="s">
        <v>3</v>
      </c>
      <c r="C233" s="21">
        <f t="shared" si="23"/>
        <v>14</v>
      </c>
      <c r="D233" s="21">
        <f t="shared" si="26"/>
        <v>654.9975367689099</v>
      </c>
      <c r="E233" s="21">
        <f t="shared" si="26"/>
        <v>650.9505800985779</v>
      </c>
      <c r="F233" s="21">
        <f t="shared" si="26"/>
        <v>646.7310491175947</v>
      </c>
      <c r="G233" s="21">
        <f t="shared" si="26"/>
        <v>642.3457098972214</v>
      </c>
      <c r="H233" s="21">
        <f t="shared" si="26"/>
        <v>645.040105104005</v>
      </c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2.75">
      <c r="A234" s="21">
        <v>8</v>
      </c>
      <c r="B234" s="33" t="s">
        <v>3</v>
      </c>
      <c r="C234" s="21">
        <f t="shared" si="23"/>
        <v>15</v>
      </c>
      <c r="D234" s="21">
        <f aca="true" t="shared" si="27" ref="D234:H243">ACD+(BCD*SIN((2*PI()*(((MONTH-1)*30)+DAY+10.5)/365)-(PI()/2)))</f>
        <v>651.8220216085737</v>
      </c>
      <c r="E234" s="21">
        <f t="shared" si="27"/>
        <v>647.7079596759637</v>
      </c>
      <c r="F234" s="21">
        <f t="shared" si="27"/>
        <v>643.4233089117007</v>
      </c>
      <c r="G234" s="21">
        <f t="shared" si="27"/>
        <v>638.9748656667839</v>
      </c>
      <c r="H234" s="21">
        <f t="shared" si="27"/>
        <v>641.7075129406333</v>
      </c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2.75">
      <c r="A235" s="21">
        <v>8</v>
      </c>
      <c r="B235" s="33" t="s">
        <v>3</v>
      </c>
      <c r="C235" s="21">
        <f t="shared" si="23"/>
        <v>16</v>
      </c>
      <c r="D235" s="21">
        <f t="shared" si="27"/>
        <v>648.6039331204288</v>
      </c>
      <c r="E235" s="21">
        <f t="shared" si="27"/>
        <v>644.4218662622784</v>
      </c>
      <c r="F235" s="21">
        <f t="shared" si="27"/>
        <v>640.0712226702876</v>
      </c>
      <c r="G235" s="21">
        <f t="shared" si="27"/>
        <v>635.5588293811461</v>
      </c>
      <c r="H235" s="21">
        <f t="shared" si="27"/>
        <v>638.3302415578403</v>
      </c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2.75">
      <c r="A236" s="21">
        <v>8</v>
      </c>
      <c r="B236" s="33" t="s">
        <v>3</v>
      </c>
      <c r="C236" s="21">
        <f t="shared" si="23"/>
        <v>17</v>
      </c>
      <c r="D236" s="21">
        <f t="shared" si="27"/>
        <v>645.3442248935463</v>
      </c>
      <c r="E236" s="21">
        <f t="shared" si="27"/>
        <v>641.0932735979203</v>
      </c>
      <c r="F236" s="21">
        <f t="shared" si="27"/>
        <v>636.6757836888528</v>
      </c>
      <c r="G236" s="21">
        <f t="shared" si="27"/>
        <v>632.0986132855841</v>
      </c>
      <c r="H236" s="21">
        <f t="shared" si="27"/>
        <v>634.9092917140243</v>
      </c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2.75">
      <c r="A237" s="21">
        <v>8</v>
      </c>
      <c r="B237" s="33" t="s">
        <v>3</v>
      </c>
      <c r="C237" s="21">
        <f t="shared" si="23"/>
        <v>18</v>
      </c>
      <c r="D237" s="21">
        <f t="shared" si="27"/>
        <v>642.0438628498239</v>
      </c>
      <c r="E237" s="21">
        <f t="shared" si="27"/>
        <v>637.7231680167325</v>
      </c>
      <c r="F237" s="21">
        <f t="shared" si="27"/>
        <v>633.2379981092457</v>
      </c>
      <c r="G237" s="21">
        <f t="shared" si="27"/>
        <v>628.5952427168038</v>
      </c>
      <c r="H237" s="21">
        <f t="shared" si="27"/>
        <v>631.445677110454</v>
      </c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2.75">
      <c r="A238" s="21">
        <v>8</v>
      </c>
      <c r="B238" s="33" t="s">
        <v>3</v>
      </c>
      <c r="C238" s="21">
        <f t="shared" si="23"/>
        <v>19</v>
      </c>
      <c r="D238" s="21">
        <f t="shared" si="27"/>
        <v>638.703824957763</v>
      </c>
      <c r="E238" s="21">
        <f t="shared" si="27"/>
        <v>634.3125481537319</v>
      </c>
      <c r="F238" s="21">
        <f t="shared" si="27"/>
        <v>629.7588846215274</v>
      </c>
      <c r="G238" s="21">
        <f t="shared" si="27"/>
        <v>625.0497557991143</v>
      </c>
      <c r="H238" s="21">
        <f t="shared" si="27"/>
        <v>627.9404240908877</v>
      </c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2.75">
      <c r="A239" s="21">
        <v>8</v>
      </c>
      <c r="B239" s="33" t="s">
        <v>3</v>
      </c>
      <c r="C239" s="21">
        <f>C238+1</f>
        <v>20</v>
      </c>
      <c r="D239" s="21">
        <f t="shared" si="27"/>
        <v>635.3251009426747</v>
      </c>
      <c r="E239" s="21">
        <f t="shared" si="27"/>
        <v>630.8624246491906</v>
      </c>
      <c r="F239" s="21">
        <f t="shared" si="27"/>
        <v>626.2394741621094</v>
      </c>
      <c r="G239" s="21">
        <f t="shared" si="27"/>
        <v>621.4632031368069</v>
      </c>
      <c r="H239" s="21">
        <f t="shared" si="27"/>
        <v>624.3945713374442</v>
      </c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2.75">
      <c r="A240" s="21">
        <v>8</v>
      </c>
      <c r="B240" s="33" t="s">
        <v>3</v>
      </c>
      <c r="C240" s="21">
        <f aca="true" t="shared" si="28" ref="C240:C250">C239+1</f>
        <v>21</v>
      </c>
      <c r="D240" s="21">
        <f t="shared" si="27"/>
        <v>631.9086919934037</v>
      </c>
      <c r="E240" s="21">
        <f t="shared" si="27"/>
        <v>627.3738198491634</v>
      </c>
      <c r="F240" s="21">
        <f t="shared" si="27"/>
        <v>622.6808096082664</v>
      </c>
      <c r="G240" s="21">
        <f t="shared" si="27"/>
        <v>617.8366475028397</v>
      </c>
      <c r="H240" s="21">
        <f t="shared" si="27"/>
        <v>620.8091695628207</v>
      </c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2.75">
      <c r="A241" s="21">
        <v>8</v>
      </c>
      <c r="B241" s="33" t="s">
        <v>3</v>
      </c>
      <c r="C241" s="21">
        <f t="shared" si="28"/>
        <v>22</v>
      </c>
      <c r="D241" s="21">
        <f t="shared" si="27"/>
        <v>628.4556104656536</v>
      </c>
      <c r="E241" s="21">
        <f t="shared" si="27"/>
        <v>623.8477675025422</v>
      </c>
      <c r="F241" s="21">
        <f t="shared" si="27"/>
        <v>619.0839454691074</v>
      </c>
      <c r="G241" s="21">
        <f t="shared" si="27"/>
        <v>614.1711635239143</v>
      </c>
      <c r="H241" s="21">
        <f t="shared" si="27"/>
        <v>617.1852811989415</v>
      </c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2.75">
      <c r="A242" s="21">
        <v>8</v>
      </c>
      <c r="B242" s="33" t="s">
        <v>3</v>
      </c>
      <c r="C242" s="21">
        <f t="shared" si="28"/>
        <v>23</v>
      </c>
      <c r="D242" s="21">
        <f t="shared" si="27"/>
        <v>624.9668795820048</v>
      </c>
      <c r="E242" s="21">
        <f t="shared" si="27"/>
        <v>620.2853124547361</v>
      </c>
      <c r="F242" s="21">
        <f t="shared" si="27"/>
        <v>615.4499475731038</v>
      </c>
      <c r="G242" s="21">
        <f t="shared" si="27"/>
        <v>610.4678373620415</v>
      </c>
      <c r="H242" s="21">
        <f t="shared" si="27"/>
        <v>613.5239800821394</v>
      </c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2.75">
      <c r="A243" s="21">
        <v>8</v>
      </c>
      <c r="B243" s="33" t="s">
        <v>3</v>
      </c>
      <c r="C243" s="21">
        <f t="shared" si="28"/>
        <v>24</v>
      </c>
      <c r="D243" s="21">
        <f t="shared" si="27"/>
        <v>621.4435331287114</v>
      </c>
      <c r="E243" s="21">
        <f t="shared" si="27"/>
        <v>616.6875103380598</v>
      </c>
      <c r="F243" s="21">
        <f t="shared" si="27"/>
        <v>611.7798927522605</v>
      </c>
      <c r="G243" s="21">
        <f t="shared" si="27"/>
        <v>606.7277663926874</v>
      </c>
      <c r="H243" s="21">
        <f t="shared" si="27"/>
        <v>609.8263511349526</v>
      </c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2.75">
      <c r="A244" s="21">
        <v>8</v>
      </c>
      <c r="B244" s="33" t="s">
        <v>3</v>
      </c>
      <c r="C244" s="21">
        <f t="shared" si="28"/>
        <v>25</v>
      </c>
      <c r="D244" s="21">
        <f aca="true" t="shared" si="29" ref="D244:H249">ACD+(BCD*SIN((2*PI()*(((MONTH-1)*30)+DAY+10.5)/365)-(PI()/2)))</f>
        <v>617.886615149367</v>
      </c>
      <c r="E244" s="21">
        <f t="shared" si="29"/>
        <v>613.0554272589272</v>
      </c>
      <c r="F244" s="21">
        <f t="shared" si="29"/>
        <v>608.0748685230267</v>
      </c>
      <c r="G244" s="21">
        <f t="shared" si="29"/>
        <v>602.9520588795973</v>
      </c>
      <c r="H244" s="21">
        <f t="shared" si="29"/>
        <v>606.0934900446391</v>
      </c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2.75">
      <c r="A245" s="21">
        <v>8</v>
      </c>
      <c r="B245" s="33" t="s">
        <v>3</v>
      </c>
      <c r="C245" s="21">
        <f t="shared" si="28"/>
        <v>26</v>
      </c>
      <c r="D245" s="21">
        <f t="shared" si="29"/>
        <v>614.2971796355338</v>
      </c>
      <c r="E245" s="21">
        <f t="shared" si="29"/>
        <v>609.3901394819417</v>
      </c>
      <c r="F245" s="21">
        <f t="shared" si="29"/>
        <v>604.3359727640427</v>
      </c>
      <c r="G245" s="21">
        <f t="shared" si="29"/>
        <v>599.141833646394</v>
      </c>
      <c r="H245" s="21">
        <f t="shared" si="29"/>
        <v>602.3265029385021</v>
      </c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2.75">
      <c r="A246" s="21">
        <v>8</v>
      </c>
      <c r="B246" s="33" t="s">
        <v>3</v>
      </c>
      <c r="C246" s="21">
        <f t="shared" si="28"/>
        <v>27</v>
      </c>
      <c r="D246" s="21">
        <f t="shared" si="29"/>
        <v>610.676290214421</v>
      </c>
      <c r="E246" s="21">
        <f t="shared" si="29"/>
        <v>605.6927331109749</v>
      </c>
      <c r="F246" s="21">
        <f t="shared" si="29"/>
        <v>600.5643133908142</v>
      </c>
      <c r="G246" s="21">
        <f t="shared" si="29"/>
        <v>595.2982197450457</v>
      </c>
      <c r="H246" s="21">
        <f t="shared" si="29"/>
        <v>598.5265060561194</v>
      </c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2.75">
      <c r="A247" s="21">
        <v>8</v>
      </c>
      <c r="B247" s="33" t="s">
        <v>3</v>
      </c>
      <c r="C247" s="21">
        <f t="shared" si="28"/>
        <v>28</v>
      </c>
      <c r="D247" s="21">
        <f t="shared" si="29"/>
        <v>607.0250198337089</v>
      </c>
      <c r="E247" s="21">
        <f t="shared" si="29"/>
        <v>601.964303767331</v>
      </c>
      <c r="F247" s="21">
        <f t="shared" si="29"/>
        <v>596.7610080274121</v>
      </c>
      <c r="G247" s="21">
        <f t="shared" si="29"/>
        <v>591.4223561213028</v>
      </c>
      <c r="H247" s="21">
        <f t="shared" si="29"/>
        <v>594.6946254185776</v>
      </c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2.75">
      <c r="A248" s="21">
        <v>8</v>
      </c>
      <c r="B248" s="33" t="s">
        <v>3</v>
      </c>
      <c r="C248" s="21">
        <f t="shared" si="28"/>
        <v>29</v>
      </c>
      <c r="D248" s="21">
        <f t="shared" si="29"/>
        <v>603.3444504436127</v>
      </c>
      <c r="E248" s="21">
        <f t="shared" si="29"/>
        <v>598.2059562650909</v>
      </c>
      <c r="F248" s="21">
        <f t="shared" si="29"/>
        <v>592.927183675298</v>
      </c>
      <c r="G248" s="21">
        <f t="shared" si="29"/>
        <v>587.5153912772055</v>
      </c>
      <c r="H248" s="21">
        <f t="shared" si="29"/>
        <v>590.8319964948088</v>
      </c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2.75">
      <c r="A249" s="21">
        <v>8</v>
      </c>
      <c r="B249" s="33" t="s">
        <v>3</v>
      </c>
      <c r="C249" s="21">
        <f t="shared" si="28"/>
        <v>30</v>
      </c>
      <c r="D249" s="21">
        <f t="shared" si="29"/>
        <v>599.6356726762752</v>
      </c>
      <c r="E249" s="21">
        <f t="shared" si="29"/>
        <v>594.4188042837308</v>
      </c>
      <c r="F249" s="21">
        <f t="shared" si="29"/>
        <v>589.0639763793677</v>
      </c>
      <c r="G249" s="21">
        <f t="shared" si="29"/>
        <v>583.578482930756</v>
      </c>
      <c r="H249" s="21">
        <f t="shared" si="29"/>
        <v>586.9397638651249</v>
      </c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21">
        <v>8</v>
      </c>
      <c r="B250" s="33" t="s">
        <v>3</v>
      </c>
      <c r="C250" s="21">
        <f t="shared" si="28"/>
        <v>31</v>
      </c>
      <c r="D250" s="21">
        <f>ACD+(BCD*SIN((2*PI()*(((MONTH-1)*30)+DAY+10.5)/365)-(PI()/2)))</f>
        <v>595.8997855225913</v>
      </c>
      <c r="E250" s="21">
        <f>ACD+(BCD*SIN((2*PI()*(((MONTH-1)*30)+DAY+10.5)/365)-(PI()/2)))</f>
        <v>590.6039700381165</v>
      </c>
      <c r="F250" s="21">
        <f>ACD+(BCD*SIN((2*PI()*(((MONTH-1)*30)+DAY+10.5)/365)-(PI()/2)))</f>
        <v>585.172530891318</v>
      </c>
      <c r="G250" s="21">
        <f aca="true" t="shared" si="30" ref="E250:H265">ACD+(BCD*SIN((2*PI()*(((MONTH-1)*30)+DAY+10.5)/365)-(PI()/2)))</f>
        <v>579.6127976728628</v>
      </c>
      <c r="H250" s="21">
        <f t="shared" si="30"/>
        <v>583.0190808820556</v>
      </c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2.75">
      <c r="A251" s="21">
        <v>9</v>
      </c>
      <c r="B251" s="33" t="s">
        <v>4</v>
      </c>
      <c r="C251" s="21">
        <v>1</v>
      </c>
      <c r="D251" s="21">
        <f aca="true" t="shared" si="31" ref="D251:D282">ACD+(BCD*SIN((2*PI()*(((MONTH-1)*30)+DAY+10.5)/365)-(PI()/2)))</f>
        <v>595.8997855225913</v>
      </c>
      <c r="E251" s="21">
        <f t="shared" si="30"/>
        <v>590.6039700381165</v>
      </c>
      <c r="F251" s="21">
        <f t="shared" si="30"/>
        <v>585.172530891318</v>
      </c>
      <c r="G251" s="21">
        <f t="shared" si="30"/>
        <v>579.6127976728628</v>
      </c>
      <c r="H251" s="21">
        <f t="shared" si="30"/>
        <v>583.0190808820556</v>
      </c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1.25" customHeight="1">
      <c r="A252" s="21">
        <v>9</v>
      </c>
      <c r="B252" s="33" t="s">
        <v>4</v>
      </c>
      <c r="C252" s="21">
        <f>C251+1</f>
        <v>2</v>
      </c>
      <c r="D252" s="21">
        <f t="shared" si="31"/>
        <v>592.1378960065517</v>
      </c>
      <c r="E252" s="21">
        <f t="shared" si="30"/>
        <v>586.7625839459661</v>
      </c>
      <c r="F252" s="21">
        <f t="shared" si="30"/>
        <v>581.2540003304317</v>
      </c>
      <c r="G252" s="21">
        <f t="shared" si="30"/>
        <v>575.6195106216546</v>
      </c>
      <c r="H252" s="21">
        <f t="shared" si="30"/>
        <v>579.0711093285845</v>
      </c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1.25" customHeight="1">
      <c r="A253" s="21">
        <v>9</v>
      </c>
      <c r="B253" s="33" t="s">
        <v>4</v>
      </c>
      <c r="C253" s="21">
        <f>C252+1</f>
        <v>3</v>
      </c>
      <c r="D253" s="21">
        <f t="shared" si="31"/>
        <v>588.3511188572081</v>
      </c>
      <c r="E253" s="21">
        <f t="shared" si="30"/>
        <v>582.895784292882</v>
      </c>
      <c r="F253" s="21">
        <f t="shared" si="30"/>
        <v>577.3095458418823</v>
      </c>
      <c r="G253" s="21">
        <f t="shared" si="30"/>
        <v>571.5998050742667</v>
      </c>
      <c r="H253" s="21">
        <f t="shared" si="30"/>
        <v>575.0970190738863</v>
      </c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1.25" customHeight="1">
      <c r="A254" s="21">
        <v>9</v>
      </c>
      <c r="B254" s="33" t="s">
        <v>4</v>
      </c>
      <c r="C254" s="21">
        <f aca="true" t="shared" si="32" ref="C254:C271">C253+1</f>
        <v>4</v>
      </c>
      <c r="D254" s="21">
        <f t="shared" si="31"/>
        <v>584.5405761783553</v>
      </c>
      <c r="E254" s="21">
        <f t="shared" si="30"/>
        <v>579.0047168950543</v>
      </c>
      <c r="F254" s="21">
        <f t="shared" si="30"/>
        <v>573.3403362526633</v>
      </c>
      <c r="G254" s="21">
        <f t="shared" si="30"/>
        <v>567.5548721562052</v>
      </c>
      <c r="H254" s="21">
        <f t="shared" si="30"/>
        <v>571.097987726672</v>
      </c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1.25" customHeight="1">
      <c r="A255" s="21">
        <v>9</v>
      </c>
      <c r="B255" s="33" t="s">
        <v>4</v>
      </c>
      <c r="C255" s="21">
        <f t="shared" si="32"/>
        <v>5</v>
      </c>
      <c r="D255" s="21">
        <f t="shared" si="31"/>
        <v>580.707397116027</v>
      </c>
      <c r="E255" s="21">
        <f t="shared" si="30"/>
        <v>575.0905347597288</v>
      </c>
      <c r="F255" s="21">
        <f t="shared" si="30"/>
        <v>569.3475477252382</v>
      </c>
      <c r="G255" s="21">
        <f t="shared" si="30"/>
        <v>563.4859104683902</v>
      </c>
      <c r="H255" s="21">
        <f t="shared" si="30"/>
        <v>567.0752002862355</v>
      </c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1.25" customHeight="1">
      <c r="A256" s="21">
        <v>9</v>
      </c>
      <c r="B256" s="33" t="s">
        <v>4</v>
      </c>
      <c r="C256" s="21">
        <f t="shared" si="32"/>
        <v>6</v>
      </c>
      <c r="D256" s="21">
        <f t="shared" si="31"/>
        <v>576.8527175239063</v>
      </c>
      <c r="E256" s="21">
        <f t="shared" si="30"/>
        <v>571.1543977435474</v>
      </c>
      <c r="F256" s="21">
        <f t="shared" si="30"/>
        <v>565.3323634090195</v>
      </c>
      <c r="G256" s="21">
        <f t="shared" si="30"/>
        <v>559.3941257319855</v>
      </c>
      <c r="H256" s="21">
        <f t="shared" si="30"/>
        <v>563.0298487913144</v>
      </c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1.25" customHeight="1">
      <c r="A257" s="21">
        <v>9</v>
      </c>
      <c r="B257" s="33" t="s">
        <v>4</v>
      </c>
      <c r="C257" s="21">
        <f t="shared" si="32"/>
        <v>7</v>
      </c>
      <c r="D257" s="21">
        <f t="shared" si="31"/>
        <v>572.9776796267475</v>
      </c>
      <c r="E257" s="21">
        <f t="shared" si="30"/>
        <v>567.1974722088567</v>
      </c>
      <c r="F257" s="21">
        <f t="shared" si="30"/>
        <v>561.295973089775</v>
      </c>
      <c r="G257" s="21">
        <f t="shared" si="30"/>
        <v>555.2807304311165</v>
      </c>
      <c r="H257" s="21">
        <f t="shared" si="30"/>
        <v>558.9631319668628</v>
      </c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1.25" customHeight="1">
      <c r="A258" s="21">
        <v>9</v>
      </c>
      <c r="B258" s="33" t="s">
        <v>4</v>
      </c>
      <c r="C258" s="21">
        <f t="shared" si="32"/>
        <v>8</v>
      </c>
      <c r="D258" s="21">
        <f t="shared" si="31"/>
        <v>569.0834316819091</v>
      </c>
      <c r="E258" s="21">
        <f t="shared" si="30"/>
        <v>563.2209306780899</v>
      </c>
      <c r="F258" s="21">
        <f t="shared" si="30"/>
        <v>557.2395728370682</v>
      </c>
      <c r="G258" s="21">
        <f t="shared" si="30"/>
        <v>551.146943453585</v>
      </c>
      <c r="H258" s="21">
        <f t="shared" si="30"/>
        <v>554.8762548688422</v>
      </c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1.25" customHeight="1">
      <c r="A259" s="21">
        <v>9</v>
      </c>
      <c r="B259" s="33" t="s">
        <v>4</v>
      </c>
      <c r="C259" s="21">
        <f t="shared" si="32"/>
        <v>9</v>
      </c>
      <c r="D259" s="21">
        <f t="shared" si="31"/>
        <v>565.1711276391023</v>
      </c>
      <c r="E259" s="21">
        <f t="shared" si="30"/>
        <v>559.2259514863234</v>
      </c>
      <c r="F259" s="21">
        <f t="shared" si="30"/>
        <v>553.1643646498385</v>
      </c>
      <c r="G259" s="21">
        <f t="shared" si="30"/>
        <v>546.9939897296867</v>
      </c>
      <c r="H259" s="21">
        <f t="shared" si="30"/>
        <v>550.7704285271392</v>
      </c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1.25" customHeight="1">
      <c r="A260" s="21">
        <v>9</v>
      </c>
      <c r="B260" s="33" t="s">
        <v>4</v>
      </c>
      <c r="C260" s="21">
        <f t="shared" si="32"/>
        <v>10</v>
      </c>
      <c r="D260" s="21">
        <f t="shared" si="31"/>
        <v>561.2419267984495</v>
      </c>
      <c r="E260" s="21">
        <f t="shared" si="30"/>
        <v>555.2137184321108</v>
      </c>
      <c r="F260" s="21">
        <f t="shared" si="30"/>
        <v>549.0715561002222</v>
      </c>
      <c r="G260" s="21">
        <f t="shared" si="30"/>
        <v>542.8230998692388</v>
      </c>
      <c r="H260" s="21">
        <f t="shared" si="30"/>
        <v>546.6468695867097</v>
      </c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1.25" customHeight="1">
      <c r="A261" s="21">
        <v>9</v>
      </c>
      <c r="B261" s="33" t="s">
        <v>4</v>
      </c>
      <c r="C261" s="21">
        <f aca="true" t="shared" si="33" ref="C261:C267">C260+1</f>
        <v>11</v>
      </c>
      <c r="D261" s="21">
        <f t="shared" si="31"/>
        <v>557.2969934669585</v>
      </c>
      <c r="E261" s="21">
        <f t="shared" si="30"/>
        <v>551.1854204266967</v>
      </c>
      <c r="F261" s="21">
        <f t="shared" si="30"/>
        <v>544.9623599757222</v>
      </c>
      <c r="G261" s="21">
        <f t="shared" si="30"/>
        <v>538.6355097969213</v>
      </c>
      <c r="H261" s="21">
        <f t="shared" si="30"/>
        <v>542.5067999470613</v>
      </c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1.25" customHeight="1">
      <c r="A262" s="21">
        <v>9</v>
      </c>
      <c r="B262" s="33" t="s">
        <v>4</v>
      </c>
      <c r="C262" s="21">
        <f t="shared" si="33"/>
        <v>12</v>
      </c>
      <c r="D262" s="21">
        <f t="shared" si="31"/>
        <v>553.3374966135145</v>
      </c>
      <c r="E262" s="21">
        <f t="shared" si="30"/>
        <v>547.1422511417182</v>
      </c>
      <c r="F262" s="21">
        <f t="shared" si="30"/>
        <v>540.8379939198344</v>
      </c>
      <c r="G262" s="21">
        <f t="shared" si="30"/>
        <v>534.4324603860488</v>
      </c>
      <c r="H262" s="21">
        <f t="shared" si="30"/>
        <v>538.3514464001785</v>
      </c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1.25" customHeight="1">
      <c r="A263" s="21">
        <v>9</v>
      </c>
      <c r="B263" s="33" t="s">
        <v>4</v>
      </c>
      <c r="C263" s="21">
        <f t="shared" si="33"/>
        <v>13</v>
      </c>
      <c r="D263" s="21">
        <f t="shared" si="31"/>
        <v>549.3646095224876</v>
      </c>
      <c r="E263" s="21">
        <f t="shared" si="30"/>
        <v>543.085408655493</v>
      </c>
      <c r="F263" s="21">
        <f t="shared" si="30"/>
        <v>536.6996800712317</v>
      </c>
      <c r="G263" s="21">
        <f t="shared" si="30"/>
        <v>530.2151970908704</v>
      </c>
      <c r="H263" s="21">
        <f t="shared" si="30"/>
        <v>534.1820402669968</v>
      </c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1.25" customHeight="1">
      <c r="A264" s="21">
        <v>9</v>
      </c>
      <c r="B264" s="33" t="s">
        <v>4</v>
      </c>
      <c r="C264" s="21">
        <f t="shared" si="33"/>
        <v>14</v>
      </c>
      <c r="D264" s="21">
        <f t="shared" si="31"/>
        <v>545.3795094460653</v>
      </c>
      <c r="E264" s="21">
        <f t="shared" si="30"/>
        <v>539.0160950980037</v>
      </c>
      <c r="F264" s="21">
        <f t="shared" si="30"/>
        <v>532.5486447016201</v>
      </c>
      <c r="G264" s="21">
        <f t="shared" si="30"/>
        <v>525.9849695775172</v>
      </c>
      <c r="H264" s="21">
        <f t="shared" si="30"/>
        <v>529.999817032537</v>
      </c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1.25" customHeight="1">
      <c r="A265" s="21">
        <v>9</v>
      </c>
      <c r="B265" s="33" t="s">
        <v>4</v>
      </c>
      <c r="C265" s="21">
        <f t="shared" si="33"/>
        <v>15</v>
      </c>
      <c r="D265" s="21">
        <f t="shared" si="31"/>
        <v>541.3833772554053</v>
      </c>
      <c r="E265" s="21">
        <f t="shared" si="30"/>
        <v>534.9355162946802</v>
      </c>
      <c r="F265" s="21">
        <f t="shared" si="30"/>
        <v>528.3861178523657</v>
      </c>
      <c r="G265" s="21">
        <f t="shared" si="30"/>
        <v>521.7430313536966</v>
      </c>
      <c r="H265" s="21">
        <f t="shared" si="30"/>
        <v>525.8060159798029</v>
      </c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1.25" customHeight="1">
      <c r="A266" s="21">
        <v>9</v>
      </c>
      <c r="B266" s="33" t="s">
        <v>4</v>
      </c>
      <c r="C266" s="21">
        <f t="shared" si="33"/>
        <v>16</v>
      </c>
      <c r="D266" s="21">
        <f t="shared" si="31"/>
        <v>537.3773970907198</v>
      </c>
      <c r="E266" s="21">
        <f aca="true" t="shared" si="34" ref="E266:H281">ACD+(BCD*SIN((2*PI()*(((MONTH-1)*30)+DAY+10.5)/365)-(PI()/2)))</f>
        <v>530.8448814090883</v>
      </c>
      <c r="F266" s="21">
        <f t="shared" si="34"/>
        <v>524.2133329700093</v>
      </c>
      <c r="G266" s="21">
        <f t="shared" si="34"/>
        <v>517.4906393972531</v>
      </c>
      <c r="H266" s="21">
        <f t="shared" si="34"/>
        <v>521.6018798225563</v>
      </c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1.25" customHeight="1">
      <c r="A267" s="21">
        <v>9</v>
      </c>
      <c r="B267" s="33" t="s">
        <v>4</v>
      </c>
      <c r="C267" s="21">
        <f t="shared" si="33"/>
        <v>17</v>
      </c>
      <c r="D267" s="21">
        <f t="shared" si="31"/>
        <v>533.362756010387</v>
      </c>
      <c r="E267" s="21">
        <f t="shared" si="34"/>
        <v>526.7454025846272</v>
      </c>
      <c r="F267" s="21">
        <f t="shared" si="34"/>
        <v>520.0315265407669</v>
      </c>
      <c r="G267" s="21">
        <f t="shared" si="34"/>
        <v>513.229053783697</v>
      </c>
      <c r="H267" s="21">
        <f t="shared" si="34"/>
        <v>517.3886543370727</v>
      </c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1.25" customHeight="1">
      <c r="A268" s="21">
        <v>9</v>
      </c>
      <c r="B268" s="33" t="s">
        <v>4</v>
      </c>
      <c r="C268" s="21">
        <f t="shared" si="32"/>
        <v>18</v>
      </c>
      <c r="D268" s="21">
        <f t="shared" si="31"/>
        <v>529.3406436392029</v>
      </c>
      <c r="E268" s="21">
        <f t="shared" si="34"/>
        <v>522.6382945853474</v>
      </c>
      <c r="F268" s="21">
        <f t="shared" si="34"/>
        <v>515.8419377241349</v>
      </c>
      <c r="G268" s="21">
        <f t="shared" si="34"/>
        <v>508.95953731281924</v>
      </c>
      <c r="H268" s="21">
        <f t="shared" si="34"/>
        <v>513.1675879929933</v>
      </c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1.25" customHeight="1">
      <c r="A269" s="21">
        <v>9</v>
      </c>
      <c r="B269" s="33" t="s">
        <v>4</v>
      </c>
      <c r="C269" s="21">
        <f t="shared" si="32"/>
        <v>19</v>
      </c>
      <c r="D269" s="21">
        <f t="shared" si="31"/>
        <v>525.3122518158667</v>
      </c>
      <c r="E269" s="21">
        <f t="shared" si="34"/>
        <v>518.524774435987</v>
      </c>
      <c r="F269" s="21">
        <f t="shared" si="34"/>
        <v>511.64580798569807</v>
      </c>
      <c r="G269" s="21">
        <f t="shared" si="34"/>
        <v>504.6833551344929</v>
      </c>
      <c r="H269" s="21">
        <f t="shared" si="34"/>
        <v>508.9399315833732</v>
      </c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1.25" customHeight="1">
      <c r="A270" s="21">
        <v>9</v>
      </c>
      <c r="B270" s="33" t="s">
        <v>4</v>
      </c>
      <c r="C270" s="21">
        <f t="shared" si="32"/>
        <v>20</v>
      </c>
      <c r="D270" s="21">
        <f t="shared" si="31"/>
        <v>521.278774239816</v>
      </c>
      <c r="E270" s="21">
        <f t="shared" si="34"/>
        <v>514.4060610613437</v>
      </c>
      <c r="F270" s="21">
        <f t="shared" si="34"/>
        <v>507.44438072925806</v>
      </c>
      <c r="G270" s="21">
        <f t="shared" si="34"/>
        <v>500.40177437378554</v>
      </c>
      <c r="H270" s="21">
        <f t="shared" si="34"/>
        <v>504.7069378540473</v>
      </c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1.25" customHeight="1">
      <c r="A271" s="21">
        <v>9</v>
      </c>
      <c r="B271" s="33" t="s">
        <v>4</v>
      </c>
      <c r="C271" s="21">
        <f t="shared" si="32"/>
        <v>21</v>
      </c>
      <c r="D271" s="21">
        <f t="shared" si="31"/>
        <v>517.2414061175057</v>
      </c>
      <c r="E271" s="21">
        <f t="shared" si="34"/>
        <v>510.2833749250794</v>
      </c>
      <c r="F271" s="21">
        <f t="shared" si="34"/>
        <v>503.23890092838474</v>
      </c>
      <c r="G271" s="21">
        <f t="shared" si="34"/>
        <v>496.1160637554802</v>
      </c>
      <c r="H271" s="21">
        <f t="shared" si="34"/>
        <v>500.4698611324126</v>
      </c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1.25" customHeight="1">
      <c r="A272" s="21">
        <v>9</v>
      </c>
      <c r="B272" s="33" t="s">
        <v>4</v>
      </c>
      <c r="C272" s="21">
        <f aca="true" t="shared" si="35" ref="C272:C335">C271+1</f>
        <v>22</v>
      </c>
      <c r="D272" s="21">
        <f t="shared" si="31"/>
        <v>513.2013438082444</v>
      </c>
      <c r="E272" s="21">
        <f t="shared" si="34"/>
        <v>506.15793766807127</v>
      </c>
      <c r="F272" s="21">
        <f t="shared" si="34"/>
        <v>499.0306147575053</v>
      </c>
      <c r="G272" s="21">
        <f t="shared" si="34"/>
        <v>491.8274932281267</v>
      </c>
      <c r="H272" s="21">
        <f t="shared" si="34"/>
        <v>496.22995695574576</v>
      </c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1.25" customHeight="1">
      <c r="A273" s="21">
        <v>9</v>
      </c>
      <c r="B273" s="33" t="s">
        <v>4</v>
      </c>
      <c r="C273" s="21">
        <f t="shared" si="35"/>
        <v>23</v>
      </c>
      <c r="D273" s="21">
        <f t="shared" si="31"/>
        <v>509.1597844696856</v>
      </c>
      <c r="E273" s="21">
        <f t="shared" si="34"/>
        <v>502.0309717464125</v>
      </c>
      <c r="F273" s="21">
        <f t="shared" si="34"/>
        <v>494.82076922263394</v>
      </c>
      <c r="G273" s="21">
        <f t="shared" si="34"/>
        <v>487.5373335877268</v>
      </c>
      <c r="H273" s="21">
        <f t="shared" si="34"/>
        <v>491.9884816991586</v>
      </c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1.25" customHeight="1">
      <c r="A274" s="21">
        <v>9</v>
      </c>
      <c r="B274" s="33" t="s">
        <v>4</v>
      </c>
      <c r="C274" s="21">
        <f t="shared" si="35"/>
        <v>24</v>
      </c>
      <c r="D274" s="21">
        <f t="shared" si="31"/>
        <v>505.1179257030857</v>
      </c>
      <c r="E274" s="21">
        <f t="shared" si="34"/>
        <v>497.90370006917317</v>
      </c>
      <c r="F274" s="21">
        <f t="shared" si="34"/>
        <v>490.610611791859</v>
      </c>
      <c r="G274" s="21">
        <f t="shared" si="34"/>
        <v>483.2468561011716</v>
      </c>
      <c r="H274" s="21">
        <f t="shared" si="34"/>
        <v>487.7466922033086</v>
      </c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1.25" customHeight="1">
      <c r="A275" s="21">
        <v>9</v>
      </c>
      <c r="B275" s="33" t="s">
        <v>4</v>
      </c>
      <c r="C275" s="21">
        <f t="shared" si="35"/>
        <v>25</v>
      </c>
      <c r="D275" s="21">
        <f t="shared" si="31"/>
        <v>501.0769651984273</v>
      </c>
      <c r="E275" s="21">
        <f t="shared" si="34"/>
        <v>493.7773456360248</v>
      </c>
      <c r="F275" s="21">
        <f t="shared" si="34"/>
        <v>486.40139002568947</v>
      </c>
      <c r="G275" s="21">
        <f t="shared" si="34"/>
        <v>478.9573321295361</v>
      </c>
      <c r="H275" s="21">
        <f t="shared" si="34"/>
        <v>483.5058454019682</v>
      </c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1.25" customHeight="1">
      <c r="A276" s="21">
        <v>9</v>
      </c>
      <c r="B276" s="33" t="s">
        <v>4</v>
      </c>
      <c r="C276" s="21">
        <f t="shared" si="35"/>
        <v>26</v>
      </c>
      <c r="D276" s="21">
        <f t="shared" si="31"/>
        <v>497.0381003795194</v>
      </c>
      <c r="E276" s="21">
        <f t="shared" si="34"/>
        <v>489.6531311748403</v>
      </c>
      <c r="F276" s="21">
        <f t="shared" si="34"/>
        <v>482.19435120737745</v>
      </c>
      <c r="G276" s="21">
        <f t="shared" si="34"/>
        <v>474.670032751349</v>
      </c>
      <c r="H276" s="21">
        <f t="shared" si="34"/>
        <v>479.2671979495701</v>
      </c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1.25" customHeight="1">
      <c r="A277" s="21">
        <v>9</v>
      </c>
      <c r="B277" s="33" t="s">
        <v>4</v>
      </c>
      <c r="C277" s="21">
        <f t="shared" si="35"/>
        <v>27</v>
      </c>
      <c r="D277" s="21">
        <f t="shared" si="31"/>
        <v>493.00252804917307</v>
      </c>
      <c r="E277" s="21">
        <f t="shared" si="34"/>
        <v>485.5322787793718</v>
      </c>
      <c r="F277" s="21">
        <f t="shared" si="34"/>
        <v>477.99074197331953</v>
      </c>
      <c r="G277" s="21">
        <f t="shared" si="34"/>
        <v>470.38622838594284</v>
      </c>
      <c r="H277" s="21">
        <f t="shared" si="34"/>
        <v>475.03200584883126</v>
      </c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1.25" customHeight="1">
      <c r="A278" s="21">
        <v>9</v>
      </c>
      <c r="B278" s="33" t="s">
        <v>4</v>
      </c>
      <c r="C278" s="21">
        <f t="shared" si="35"/>
        <v>28</v>
      </c>
      <c r="D278" s="21">
        <f t="shared" si="31"/>
        <v>488.9714440345654</v>
      </c>
      <c r="E278" s="21">
        <f t="shared" si="34"/>
        <v>481.41600954712004</v>
      </c>
      <c r="F278" s="21">
        <f t="shared" si="34"/>
        <v>473.791807943654</v>
      </c>
      <c r="G278" s="21">
        <f t="shared" si="34"/>
        <v>466.1071884170041</v>
      </c>
      <c r="H278" s="21">
        <f t="shared" si="34"/>
        <v>470.80152407857497</v>
      </c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1.25" customHeight="1">
      <c r="A279" s="21">
        <v>9</v>
      </c>
      <c r="B279" s="33" t="s">
        <v>4</v>
      </c>
      <c r="C279" s="21">
        <f t="shared" si="35"/>
        <v>29</v>
      </c>
      <c r="D279" s="21">
        <f t="shared" si="31"/>
        <v>484.9460428328873</v>
      </c>
      <c r="E279" s="21">
        <f t="shared" si="34"/>
        <v>477.30554321749446</v>
      </c>
      <c r="F279" s="21">
        <f t="shared" si="34"/>
        <v>469.59879335315355</v>
      </c>
      <c r="G279" s="21">
        <f t="shared" si="34"/>
        <v>461.8341808164242</v>
      </c>
      <c r="H279" s="21">
        <f t="shared" si="34"/>
        <v>466.57700622185035</v>
      </c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1.25" customHeight="1">
      <c r="A280" s="21">
        <v>9</v>
      </c>
      <c r="B280" s="33" t="s">
        <v>4</v>
      </c>
      <c r="C280" s="21">
        <f t="shared" si="35"/>
        <v>30</v>
      </c>
      <c r="D280" s="21">
        <f t="shared" si="31"/>
        <v>480.9275172573904</v>
      </c>
      <c r="E280" s="21">
        <f t="shared" si="34"/>
        <v>473.2020978103799</v>
      </c>
      <c r="F280" s="21">
        <f t="shared" si="34"/>
        <v>465.4129406825345</v>
      </c>
      <c r="G280" s="21">
        <f t="shared" si="34"/>
        <v>457.56847176857457</v>
      </c>
      <c r="H280" s="21">
        <f t="shared" si="34"/>
        <v>462.35970409447134</v>
      </c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1.25" customHeight="1">
      <c r="A281" s="21">
        <v>10</v>
      </c>
      <c r="B281" s="33" t="s">
        <v>11</v>
      </c>
      <c r="C281" s="21">
        <v>1</v>
      </c>
      <c r="D281" s="21">
        <f t="shared" si="31"/>
        <v>476.91705808392925</v>
      </c>
      <c r="E281" s="21">
        <f t="shared" si="34"/>
        <v>469.1068892652098</v>
      </c>
      <c r="F281" s="21">
        <f t="shared" si="34"/>
        <v>461.2354902902808</v>
      </c>
      <c r="G281" s="21">
        <f t="shared" si="34"/>
        <v>453.3113252951073</v>
      </c>
      <c r="H281" s="21">
        <f t="shared" si="34"/>
        <v>458.15086737407466</v>
      </c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1.25" customHeight="1">
      <c r="A282" s="21">
        <v>10</v>
      </c>
      <c r="B282" s="33" t="s">
        <v>11</v>
      </c>
      <c r="C282" s="21">
        <f t="shared" si="35"/>
        <v>2</v>
      </c>
      <c r="D282" s="21">
        <f t="shared" si="31"/>
        <v>472.91585369811014</v>
      </c>
      <c r="E282" s="21">
        <f aca="true" t="shared" si="36" ref="E282:H297">ACD+(BCD*SIN((2*PI()*(((MONTH-1)*30)+DAY+10.5)/365)-(PI()/2)))</f>
        <v>465.02113108065834</v>
      </c>
      <c r="F282" s="21">
        <f t="shared" si="36"/>
        <v>457.0676800451008</v>
      </c>
      <c r="G282" s="21">
        <f t="shared" si="36"/>
        <v>449.0640028803996</v>
      </c>
      <c r="H282" s="21">
        <f t="shared" si="36"/>
        <v>453.9517432298152</v>
      </c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1.25" customHeight="1">
      <c r="A283" s="21">
        <v>10</v>
      </c>
      <c r="B283" s="33" t="s">
        <v>11</v>
      </c>
      <c r="C283" s="21">
        <f t="shared" si="35"/>
        <v>3</v>
      </c>
      <c r="D283" s="21">
        <f aca="true" t="shared" si="37" ref="D283:D314">ACD+(BCD*SIN((2*PI()*(((MONTH-1)*30)+DAY+10.5)/365)-(PI()/2)))</f>
        <v>468.92508974314524</v>
      </c>
      <c r="E283" s="21">
        <f t="shared" si="36"/>
        <v>460.946033955053</v>
      </c>
      <c r="F283" s="21">
        <f t="shared" si="36"/>
        <v>452.9107449591185</v>
      </c>
      <c r="G283" s="21">
        <f t="shared" si="36"/>
        <v>444.82776309774727</v>
      </c>
      <c r="H283" s="21">
        <f t="shared" si="36"/>
        <v>449.7635759528009</v>
      </c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1.25" customHeight="1">
      <c r="A284" s="21">
        <v>10</v>
      </c>
      <c r="B284" s="33" t="s">
        <v>11</v>
      </c>
      <c r="C284" s="21">
        <f t="shared" si="35"/>
        <v>4</v>
      </c>
      <c r="D284" s="21">
        <f t="shared" si="37"/>
        <v>464.94594876852256</v>
      </c>
      <c r="E284" s="21">
        <f t="shared" si="36"/>
        <v>456.8828054276203</v>
      </c>
      <c r="F284" s="21">
        <f t="shared" si="36"/>
        <v>448.76591682191435</v>
      </c>
      <c r="G284" s="21">
        <f t="shared" si="36"/>
        <v>440.6038612364238</v>
      </c>
      <c r="H284" s="21">
        <f t="shared" si="36"/>
        <v>445.5876065873845</v>
      </c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1.25" customHeight="1">
      <c r="A285" s="21">
        <v>10</v>
      </c>
      <c r="B285" s="33" t="s">
        <v>11</v>
      </c>
      <c r="C285" s="21">
        <f t="shared" si="35"/>
        <v>5</v>
      </c>
      <c r="D285" s="21">
        <f t="shared" si="37"/>
        <v>460.97960987958936</v>
      </c>
      <c r="E285" s="21">
        <f t="shared" si="36"/>
        <v>452.8326495206643</v>
      </c>
      <c r="F285" s="21">
        <f t="shared" si="36"/>
        <v>444.6344238355176</v>
      </c>
      <c r="G285" s="21">
        <f t="shared" si="36"/>
        <v>436.3935489297097</v>
      </c>
      <c r="H285" s="21">
        <f t="shared" si="36"/>
        <v>441.4250725634134</v>
      </c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1.25" customHeight="1">
      <c r="A286" s="21">
        <v>10</v>
      </c>
      <c r="B286" s="33" t="s">
        <v>11</v>
      </c>
      <c r="C286" s="21">
        <f t="shared" si="35"/>
        <v>6</v>
      </c>
      <c r="D286" s="21">
        <f t="shared" si="37"/>
        <v>457.0272483881595</v>
      </c>
      <c r="E286" s="21">
        <f t="shared" si="36"/>
        <v>448.79676638279005</v>
      </c>
      <c r="F286" s="21">
        <f t="shared" si="36"/>
        <v>440.5174902504655</v>
      </c>
      <c r="G286" s="21">
        <f t="shared" si="36"/>
        <v>432.1980737840077</v>
      </c>
      <c r="H286" s="21">
        <f t="shared" si="36"/>
        <v>437.277207329554</v>
      </c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1.25" customHeight="1">
      <c r="A287" s="21">
        <v>10</v>
      </c>
      <c r="B287" s="33" t="s">
        <v>11</v>
      </c>
      <c r="C287" s="21">
        <f t="shared" si="35"/>
        <v>7</v>
      </c>
      <c r="D287" s="21">
        <f t="shared" si="37"/>
        <v>453.0900354642413</v>
      </c>
      <c r="E287" s="21">
        <f t="shared" si="36"/>
        <v>444.7763519332724</v>
      </c>
      <c r="F287" s="21">
        <f t="shared" si="36"/>
        <v>436.41633600302964</v>
      </c>
      <c r="G287" s="21">
        <f t="shared" si="36"/>
        <v>428.0186790091489</v>
      </c>
      <c r="H287" s="21">
        <f t="shared" si="36"/>
        <v>433.14523998779305</v>
      </c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1.25" customHeight="1">
      <c r="A288" s="21">
        <v>10</v>
      </c>
      <c r="B288" s="33" t="s">
        <v>11</v>
      </c>
      <c r="C288" s="21">
        <f t="shared" si="35"/>
        <v>8</v>
      </c>
      <c r="D288" s="21">
        <f t="shared" si="37"/>
        <v>449.16913778899647</v>
      </c>
      <c r="E288" s="21">
        <f t="shared" si="36"/>
        <v>440.7725975076806</v>
      </c>
      <c r="F288" s="21">
        <f t="shared" si="36"/>
        <v>432.33217635372387</v>
      </c>
      <c r="G288" s="21">
        <f t="shared" si="36"/>
        <v>423.856603050004</v>
      </c>
      <c r="H288" s="21">
        <f t="shared" si="36"/>
        <v>429.03039492922926</v>
      </c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1.25" customHeight="1">
      <c r="A289" s="21">
        <v>10</v>
      </c>
      <c r="B289" s="33" t="s">
        <v>11</v>
      </c>
      <c r="C289" s="21">
        <f t="shared" si="35"/>
        <v>9</v>
      </c>
      <c r="D289" s="21">
        <f t="shared" si="37"/>
        <v>445.265717209026</v>
      </c>
      <c r="E289" s="21">
        <f t="shared" si="36"/>
        <v>436.78668950485905</v>
      </c>
      <c r="F289" s="21">
        <f t="shared" si="36"/>
        <v>428.2662215271956</v>
      </c>
      <c r="G289" s="21">
        <f t="shared" si="36"/>
        <v>419.7130792195047</v>
      </c>
      <c r="H289" s="21">
        <f t="shared" si="36"/>
        <v>424.93389147125913</v>
      </c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1.25" customHeight="1">
      <c r="A290" s="21">
        <v>10</v>
      </c>
      <c r="B290" s="33" t="s">
        <v>11</v>
      </c>
      <c r="C290" s="21">
        <f t="shared" si="35"/>
        <v>10</v>
      </c>
      <c r="D290" s="21">
        <f t="shared" si="37"/>
        <v>441.3809303920907</v>
      </c>
      <c r="E290" s="21">
        <f t="shared" si="36"/>
        <v>432.81980903537215</v>
      </c>
      <c r="F290" s="21">
        <f t="shared" si="36"/>
        <v>424.2196763536107</v>
      </c>
      <c r="G290" s="21">
        <f t="shared" si="36"/>
        <v>415.58933533318674</v>
      </c>
      <c r="H290" s="21">
        <f t="shared" si="36"/>
        <v>420.8569434962672</v>
      </c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1.25" customHeight="1">
      <c r="A291" s="21">
        <v>10</v>
      </c>
      <c r="B291" s="33" t="s">
        <v>11</v>
      </c>
      <c r="C291" s="21">
        <f t="shared" si="35"/>
        <v>11</v>
      </c>
      <c r="D291" s="21">
        <f t="shared" si="37"/>
        <v>437.51592848436457</v>
      </c>
      <c r="E291" s="21">
        <f t="shared" si="36"/>
        <v>428.8731315715149</v>
      </c>
      <c r="F291" s="21">
        <f t="shared" si="36"/>
        <v>420.19373991163525</v>
      </c>
      <c r="G291" s="21">
        <f t="shared" si="36"/>
        <v>411.4865933453608</v>
      </c>
      <c r="H291" s="21">
        <f t="shared" si="36"/>
        <v>416.80075909192584</v>
      </c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1.25" customHeight="1">
      <c r="A292" s="21">
        <v>10</v>
      </c>
      <c r="B292" s="33" t="s">
        <v>11</v>
      </c>
      <c r="C292" s="21">
        <f t="shared" si="35"/>
        <v>12</v>
      </c>
      <c r="D292" s="21">
        <f t="shared" si="37"/>
        <v>433.67185676932684</v>
      </c>
      <c r="E292" s="21">
        <f t="shared" si="36"/>
        <v>424.94782659899647</v>
      </c>
      <c r="F292" s="21">
        <f t="shared" si="36"/>
        <v>416.1896051731243</v>
      </c>
      <c r="G292" s="21">
        <f t="shared" si="36"/>
        <v>407.4060689870229</v>
      </c>
      <c r="H292" s="21">
        <f t="shared" si="36"/>
        <v>412.7665401932141</v>
      </c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1.25" customHeight="1">
      <c r="A293" s="21">
        <v>10</v>
      </c>
      <c r="B293" s="33" t="s">
        <v>11</v>
      </c>
      <c r="C293" s="21">
        <f t="shared" si="35"/>
        <v>13</v>
      </c>
      <c r="D293" s="21">
        <f t="shared" si="37"/>
        <v>429.8498543283882</v>
      </c>
      <c r="E293" s="21">
        <f t="shared" si="36"/>
        <v>421.04505727039486</v>
      </c>
      <c r="F293" s="21">
        <f t="shared" si="36"/>
        <v>412.2084586496167</v>
      </c>
      <c r="G293" s="21">
        <f t="shared" si="36"/>
        <v>403.34897140560474</v>
      </c>
      <c r="H293" s="21">
        <f t="shared" si="36"/>
        <v>408.7554822262568</v>
      </c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1.25" customHeight="1">
      <c r="A294" s="21">
        <v>10</v>
      </c>
      <c r="B294" s="33" t="s">
        <v>11</v>
      </c>
      <c r="C294" s="21">
        <f t="shared" si="35"/>
        <v>14</v>
      </c>
      <c r="D294" s="21">
        <f t="shared" si="37"/>
        <v>426.05105370335775</v>
      </c>
      <c r="E294" s="21">
        <f t="shared" si="36"/>
        <v>417.1659800604912</v>
      </c>
      <c r="F294" s="21">
        <f t="shared" si="36"/>
        <v>408.251480040748</v>
      </c>
      <c r="G294" s="21">
        <f t="shared" si="36"/>
        <v>399.3165028066795</v>
      </c>
      <c r="H294" s="21">
        <f t="shared" si="36"/>
        <v>404.7687737540956</v>
      </c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1.25" customHeight="1">
      <c r="A295" s="21">
        <v>10</v>
      </c>
      <c r="B295" s="33" t="s">
        <v>11</v>
      </c>
      <c r="C295" s="21">
        <f t="shared" si="35"/>
        <v>15</v>
      </c>
      <c r="D295" s="21">
        <f t="shared" si="37"/>
        <v>422.2765805608452</v>
      </c>
      <c r="E295" s="21">
        <f t="shared" si="36"/>
        <v>413.3117444235798</v>
      </c>
      <c r="F295" s="21">
        <f t="shared" si="36"/>
        <v>404.3198418846781</v>
      </c>
      <c r="G295" s="21">
        <f t="shared" si="36"/>
        <v>395.3098580977205</v>
      </c>
      <c r="H295" s="21">
        <f t="shared" si="36"/>
        <v>400.80759612449083</v>
      </c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1.25" customHeight="1">
      <c r="A296" s="21">
        <v>10</v>
      </c>
      <c r="B296" s="33" t="s">
        <v>11</v>
      </c>
      <c r="C296" s="21">
        <f t="shared" si="35"/>
        <v>16</v>
      </c>
      <c r="D296" s="21">
        <f t="shared" si="37"/>
        <v>418.5275533587027</v>
      </c>
      <c r="E296" s="21">
        <f t="shared" si="36"/>
        <v>409.4834924528611</v>
      </c>
      <c r="F296" s="21">
        <f t="shared" si="36"/>
        <v>400.41470921064473</v>
      </c>
      <c r="G296" s="21">
        <f t="shared" si="36"/>
        <v>391.3302245340256</v>
      </c>
      <c r="H296" s="21">
        <f t="shared" si="36"/>
        <v>396.87312311986335</v>
      </c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1.25" customHeight="1">
      <c r="A297" s="21">
        <v>10</v>
      </c>
      <c r="B297" s="33" t="s">
        <v>11</v>
      </c>
      <c r="C297" s="21">
        <f t="shared" si="35"/>
        <v>17</v>
      </c>
      <c r="D297" s="21">
        <f t="shared" si="37"/>
        <v>414.80508301460094</v>
      </c>
      <c r="E297" s="21">
        <f t="shared" si="36"/>
        <v>405.6823585420149</v>
      </c>
      <c r="F297" s="21">
        <f t="shared" si="36"/>
        <v>396.53723919373886</v>
      </c>
      <c r="G297" s="21">
        <f t="shared" si="36"/>
        <v>387.3787813669075</v>
      </c>
      <c r="H297" s="21">
        <f t="shared" si="36"/>
        <v>392.96652060947764</v>
      </c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1.25" customHeight="1">
      <c r="A298" s="21">
        <v>10</v>
      </c>
      <c r="B298" s="33" t="s">
        <v>11</v>
      </c>
      <c r="C298" s="21">
        <f t="shared" si="35"/>
        <v>18</v>
      </c>
      <c r="D298" s="21">
        <f t="shared" si="37"/>
        <v>411.11027257684015</v>
      </c>
      <c r="E298" s="21">
        <f aca="true" t="shared" si="38" ref="E298:H313">ACD+(BCD*SIN((2*PI()*(((MONTH-1)*30)+DAY+10.5)/365)-(PI()/2)))</f>
        <v>401.90946904905365</v>
      </c>
      <c r="F298" s="21">
        <f t="shared" si="38"/>
        <v>392.6885808120089</v>
      </c>
      <c r="G298" s="21">
        <f t="shared" si="38"/>
        <v>383.45669949425536</v>
      </c>
      <c r="H298" s="21">
        <f t="shared" si="38"/>
        <v>389.0889462039684</v>
      </c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1.25" customHeight="1">
      <c r="A299" s="21">
        <v>10</v>
      </c>
      <c r="B299" s="33" t="s">
        <v>11</v>
      </c>
      <c r="C299" s="21">
        <f t="shared" si="35"/>
        <v>19</v>
      </c>
      <c r="D299" s="21">
        <f t="shared" si="37"/>
        <v>407.4442168974937</v>
      </c>
      <c r="E299" s="21">
        <f t="shared" si="38"/>
        <v>398.16594196255994</v>
      </c>
      <c r="F299" s="21">
        <f t="shared" si="38"/>
        <v>388.8698745059944</v>
      </c>
      <c r="G299" s="21">
        <f t="shared" si="38"/>
        <v>379.56514111357365</v>
      </c>
      <c r="H299" s="21">
        <f t="shared" si="38"/>
        <v>385.2415489123172</v>
      </c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1.25" customHeight="1">
      <c r="A300" s="21">
        <v>10</v>
      </c>
      <c r="B300" s="33" t="s">
        <v>11</v>
      </c>
      <c r="C300" s="21">
        <f t="shared" si="35"/>
        <v>20</v>
      </c>
      <c r="D300" s="21">
        <f t="shared" si="37"/>
        <v>403.8080023079795</v>
      </c>
      <c r="E300" s="21">
        <f t="shared" si="38"/>
        <v>394.4528865704016</v>
      </c>
      <c r="F300" s="21">
        <f t="shared" si="38"/>
        <v>385.08225184078844</v>
      </c>
      <c r="G300" s="21">
        <f t="shared" si="38"/>
        <v>375.70525937759754</v>
      </c>
      <c r="H300" s="21">
        <f t="shared" si="38"/>
        <v>381.42546880137536</v>
      </c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1.25" customHeight="1">
      <c r="A301" s="21">
        <v>10</v>
      </c>
      <c r="B301" s="33" t="s">
        <v>11</v>
      </c>
      <c r="C301" s="21">
        <f t="shared" si="35"/>
        <v>21</v>
      </c>
      <c r="D301" s="21">
        <f t="shared" si="37"/>
        <v>400.20270629715606</v>
      </c>
      <c r="E301" s="21">
        <f t="shared" si="38"/>
        <v>390.7714031310253</v>
      </c>
      <c r="F301" s="21">
        <f t="shared" si="38"/>
        <v>381.32683517072985</v>
      </c>
      <c r="G301" s="21">
        <f t="shared" si="38"/>
        <v>371.878198052588</v>
      </c>
      <c r="H301" s="21">
        <f t="shared" si="38"/>
        <v>377.6418366580371</v>
      </c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1.25" customHeight="1">
      <c r="A302" s="21">
        <v>10</v>
      </c>
      <c r="B302" s="33" t="s">
        <v>11</v>
      </c>
      <c r="C302" s="21">
        <f t="shared" si="35"/>
        <v>22</v>
      </c>
      <c r="D302" s="21">
        <f t="shared" si="37"/>
        <v>396.6293971920403</v>
      </c>
      <c r="E302" s="21">
        <f t="shared" si="38"/>
        <v>387.12258254742744</v>
      </c>
      <c r="F302" s="21">
        <f t="shared" si="38"/>
        <v>377.60473730682696</v>
      </c>
      <c r="G302" s="21">
        <f t="shared" si="38"/>
        <v>368.0850911794108</v>
      </c>
      <c r="H302" s="21">
        <f t="shared" si="38"/>
        <v>373.89177365416435</v>
      </c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1.25" customHeight="1">
      <c r="A303" s="21">
        <v>10</v>
      </c>
      <c r="B303" s="33" t="s">
        <v>11</v>
      </c>
      <c r="C303" s="21">
        <f t="shared" si="35"/>
        <v>23</v>
      </c>
      <c r="D303" s="21">
        <f t="shared" si="37"/>
        <v>393.0891338412381</v>
      </c>
      <c r="E303" s="21">
        <f t="shared" si="38"/>
        <v>383.50750604389447</v>
      </c>
      <c r="F303" s="21">
        <f t="shared" si="38"/>
        <v>373.91706118700586</v>
      </c>
      <c r="G303" s="21">
        <f t="shared" si="38"/>
        <v>364.3270627374941</v>
      </c>
      <c r="H303" s="21">
        <f t="shared" si="38"/>
        <v>370.17639101435776</v>
      </c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1.25" customHeight="1">
      <c r="A304" s="21">
        <v>10</v>
      </c>
      <c r="B304" s="33" t="s">
        <v>11</v>
      </c>
      <c r="C304" s="21">
        <f t="shared" si="35"/>
        <v>24</v>
      </c>
      <c r="D304" s="21">
        <f t="shared" si="37"/>
        <v>389.5829653011857</v>
      </c>
      <c r="E304" s="21">
        <f t="shared" si="38"/>
        <v>379.9272448456144</v>
      </c>
      <c r="F304" s="21">
        <f t="shared" si="38"/>
        <v>370.2648995492877</v>
      </c>
      <c r="G304" s="21">
        <f t="shared" si="38"/>
        <v>360.6052263117702</v>
      </c>
      <c r="H304" s="21">
        <f t="shared" si="38"/>
        <v>366.4967896866782</v>
      </c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1.25" customHeight="1">
      <c r="A305" s="21">
        <v>10</v>
      </c>
      <c r="B305" s="33" t="s">
        <v>11</v>
      </c>
      <c r="C305" s="21">
        <f t="shared" si="35"/>
        <v>25</v>
      </c>
      <c r="D305" s="21">
        <f t="shared" si="37"/>
        <v>386.11193052529086</v>
      </c>
      <c r="E305" s="21">
        <f t="shared" si="38"/>
        <v>376.3828598612488</v>
      </c>
      <c r="F305" s="21">
        <f t="shared" si="38"/>
        <v>366.64933460798596</v>
      </c>
      <c r="G305" s="21">
        <f t="shared" si="38"/>
        <v>356.9206847626961</v>
      </c>
      <c r="H305" s="21">
        <f t="shared" si="38"/>
        <v>362.8540600164116</v>
      </c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1.25" customHeight="1">
      <c r="A306" s="21">
        <v>10</v>
      </c>
      <c r="B306" s="33" t="s">
        <v>11</v>
      </c>
      <c r="C306" s="21">
        <f t="shared" si="35"/>
        <v>26</v>
      </c>
      <c r="D306" s="21">
        <f t="shared" si="37"/>
        <v>382.6770580560685</v>
      </c>
      <c r="E306" s="21">
        <f t="shared" si="38"/>
        <v>372.8754013685623</v>
      </c>
      <c r="F306" s="21">
        <f t="shared" si="38"/>
        <v>363.07143773302266</v>
      </c>
      <c r="G306" s="21">
        <f t="shared" si="38"/>
        <v>353.2745298994514</v>
      </c>
      <c r="H306" s="21">
        <f t="shared" si="38"/>
        <v>359.2492814229754</v>
      </c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1.25" customHeight="1">
      <c r="A307" s="21">
        <v>10</v>
      </c>
      <c r="B307" s="33" t="s">
        <v>11</v>
      </c>
      <c r="C307" s="21">
        <f t="shared" si="35"/>
        <v>27</v>
      </c>
      <c r="D307" s="21">
        <f t="shared" si="37"/>
        <v>379.2793657203622</v>
      </c>
      <c r="E307" s="21">
        <f t="shared" si="38"/>
        <v>369.40590870320364</v>
      </c>
      <c r="F307" s="21">
        <f t="shared" si="38"/>
        <v>359.5322691324596</v>
      </c>
      <c r="G307" s="21">
        <f t="shared" si="38"/>
        <v>349.6678421564128</v>
      </c>
      <c r="H307" s="21">
        <f t="shared" si="38"/>
        <v>355.6835220800647</v>
      </c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1.25" customHeight="1">
      <c r="A308" s="21">
        <v>10</v>
      </c>
      <c r="B308" s="33" t="s">
        <v>11</v>
      </c>
      <c r="C308" s="21">
        <f t="shared" si="35"/>
        <v>28</v>
      </c>
      <c r="D308" s="21">
        <f t="shared" si="37"/>
        <v>375.91986032773883</v>
      </c>
      <c r="E308" s="21">
        <f t="shared" si="38"/>
        <v>365.9754099507272</v>
      </c>
      <c r="F308" s="21">
        <f t="shared" si="38"/>
        <v>356.0328775383342</v>
      </c>
      <c r="G308" s="21">
        <f t="shared" si="38"/>
        <v>346.10169027299696</v>
      </c>
      <c r="H308" s="21">
        <f t="shared" si="38"/>
        <v>352.1578385991278</v>
      </c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1.25" customHeight="1">
      <c r="A309" s="21">
        <v>10</v>
      </c>
      <c r="B309" s="33" t="s">
        <v>11</v>
      </c>
      <c r="C309" s="21">
        <f t="shared" si="35"/>
        <v>29</v>
      </c>
      <c r="D309" s="21">
        <f t="shared" si="37"/>
        <v>372.5995373721505</v>
      </c>
      <c r="E309" s="21">
        <f t="shared" si="38"/>
        <v>362.5849216419497</v>
      </c>
      <c r="F309" s="21">
        <f t="shared" si="38"/>
        <v>352.5742998958991</v>
      </c>
      <c r="G309" s="21">
        <f t="shared" si="38"/>
        <v>342.5771309769709</v>
      </c>
      <c r="H309" s="21">
        <f t="shared" si="38"/>
        <v>348.6732757162708</v>
      </c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1.25" customHeight="1">
      <c r="A310" s="21">
        <v>10</v>
      </c>
      <c r="B310" s="33" t="s">
        <v>11</v>
      </c>
      <c r="C310" s="21">
        <f t="shared" si="35"/>
        <v>30</v>
      </c>
      <c r="D310" s="21">
        <f t="shared" si="37"/>
        <v>369.31938073694755</v>
      </c>
      <c r="E310" s="21">
        <f t="shared" si="38"/>
        <v>359.2354484517298</v>
      </c>
      <c r="F310" s="21">
        <f t="shared" si="38"/>
        <v>349.15756105635216</v>
      </c>
      <c r="G310" s="21">
        <f t="shared" si="38"/>
        <v>339.09520867132056</v>
      </c>
      <c r="H310" s="21">
        <f t="shared" si="38"/>
        <v>345.23086598267906</v>
      </c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1.25" customHeight="1">
      <c r="A311" s="21">
        <v>10</v>
      </c>
      <c r="B311" s="33" t="s">
        <v>11</v>
      </c>
      <c r="C311" s="21">
        <f t="shared" si="35"/>
        <v>31</v>
      </c>
      <c r="D311" s="21">
        <f t="shared" si="37"/>
        <v>366.0803624033323</v>
      </c>
      <c r="E311" s="21">
        <f t="shared" si="38"/>
        <v>355.9279829012611</v>
      </c>
      <c r="F311" s="21">
        <f t="shared" si="38"/>
        <v>345.78367347315043</v>
      </c>
      <c r="G311" s="21">
        <f t="shared" si="38"/>
        <v>335.6569551247707</v>
      </c>
      <c r="H311" s="21">
        <f t="shared" si="38"/>
        <v>341.8316294586497</v>
      </c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1.25" customHeight="1">
      <c r="A312" s="21">
        <v>11</v>
      </c>
      <c r="B312" s="33" t="s">
        <v>12</v>
      </c>
      <c r="C312" s="21">
        <v>1</v>
      </c>
      <c r="D312" s="21">
        <f t="shared" si="37"/>
        <v>366.0803624033323</v>
      </c>
      <c r="E312" s="21">
        <f t="shared" si="38"/>
        <v>355.9279829012611</v>
      </c>
      <c r="F312" s="21">
        <f t="shared" si="38"/>
        <v>345.78367347315043</v>
      </c>
      <c r="G312" s="21">
        <f t="shared" si="38"/>
        <v>335.6569551247707</v>
      </c>
      <c r="H312" s="21">
        <f t="shared" si="38"/>
        <v>341.8316294586497</v>
      </c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1.25" customHeight="1">
      <c r="A313" s="21">
        <v>11</v>
      </c>
      <c r="B313" s="33" t="s">
        <v>12</v>
      </c>
      <c r="C313" s="21">
        <f t="shared" si="35"/>
        <v>2</v>
      </c>
      <c r="D313" s="21">
        <f t="shared" si="37"/>
        <v>362.883442162341</v>
      </c>
      <c r="E313" s="21">
        <f t="shared" si="38"/>
        <v>352.6635050639675</v>
      </c>
      <c r="F313" s="21">
        <f t="shared" si="38"/>
        <v>342.4536369019995</v>
      </c>
      <c r="G313" s="21">
        <f t="shared" si="38"/>
        <v>332.2633891660512</v>
      </c>
      <c r="H313" s="21">
        <f t="shared" si="38"/>
        <v>338.47657341132646</v>
      </c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1.25" customHeight="1">
      <c r="A314" s="21">
        <v>11</v>
      </c>
      <c r="B314" s="33" t="s">
        <v>12</v>
      </c>
      <c r="C314" s="21">
        <f t="shared" si="35"/>
        <v>3</v>
      </c>
      <c r="D314" s="21">
        <f t="shared" si="37"/>
        <v>359.7295673304359</v>
      </c>
      <c r="E314" s="21">
        <f aca="true" t="shared" si="39" ref="E314:H329">ACD+(BCD*SIN((2*PI()*(((MONTH-1)*30)+DAY+10.5)/365)-(PI()/2)))</f>
        <v>349.4429822750849</v>
      </c>
      <c r="F314" s="21">
        <f t="shared" si="39"/>
        <v>339.16843810460335</v>
      </c>
      <c r="G314" s="21">
        <f t="shared" si="39"/>
        <v>328.9155163819942</v>
      </c>
      <c r="H314" s="21">
        <f t="shared" si="39"/>
        <v>335.16669201622403</v>
      </c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1.25" customHeight="1">
      <c r="A315" s="21">
        <v>11</v>
      </c>
      <c r="B315" s="33" t="s">
        <v>12</v>
      </c>
      <c r="C315" s="21">
        <f t="shared" si="35"/>
        <v>4</v>
      </c>
      <c r="D315" s="21">
        <f aca="true" t="shared" si="40" ref="D315:D346">ACD+(BCD*SIN((2*PI()*(((MONTH-1)*30)+DAY+10.5)/365)-(PI()/2)))</f>
        <v>356.6196724687961</v>
      </c>
      <c r="E315" s="21">
        <f t="shared" si="39"/>
        <v>346.2673688450206</v>
      </c>
      <c r="F315" s="21">
        <f t="shared" si="39"/>
        <v>335.9290505562661</v>
      </c>
      <c r="G315" s="21">
        <f t="shared" si="39"/>
        <v>325.6143288195591</v>
      </c>
      <c r="H315" s="21">
        <f t="shared" si="39"/>
        <v>331.90296606263297</v>
      </c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1.25" customHeight="1">
      <c r="A316" s="21">
        <v>11</v>
      </c>
      <c r="B316" s="33" t="s">
        <v>12</v>
      </c>
      <c r="C316" s="21">
        <f t="shared" si="35"/>
        <v>5</v>
      </c>
      <c r="D316" s="21">
        <f t="shared" si="40"/>
        <v>353.5546791063863</v>
      </c>
      <c r="E316" s="21">
        <f t="shared" si="39"/>
        <v>343.13760577656933</v>
      </c>
      <c r="F316" s="21">
        <f t="shared" si="39"/>
        <v>332.73643415743015</v>
      </c>
      <c r="G316" s="21">
        <f t="shared" si="39"/>
        <v>322.36080469186606</v>
      </c>
      <c r="H316" s="21">
        <f t="shared" si="39"/>
        <v>328.6863626629905</v>
      </c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1.25" customHeight="1">
      <c r="A317" s="21">
        <v>11</v>
      </c>
      <c r="B317" s="33" t="s">
        <v>12</v>
      </c>
      <c r="C317" s="21">
        <f t="shared" si="35"/>
        <v>6</v>
      </c>
      <c r="D317" s="21">
        <f t="shared" si="40"/>
        <v>350.53549546688737</v>
      </c>
      <c r="E317" s="21">
        <f t="shared" si="39"/>
        <v>340.05462048607376</v>
      </c>
      <c r="F317" s="21">
        <f t="shared" si="39"/>
        <v>329.5915349492366</v>
      </c>
      <c r="G317" s="21">
        <f t="shared" si="39"/>
        <v>319.15590808833065</v>
      </c>
      <c r="H317" s="21">
        <f t="shared" si="39"/>
        <v>325.51783496630355</v>
      </c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1.25" customHeight="1">
      <c r="A318" s="21">
        <v>11</v>
      </c>
      <c r="B318" s="33" t="s">
        <v>12</v>
      </c>
      <c r="C318" s="21">
        <f t="shared" si="35"/>
        <v>7</v>
      </c>
      <c r="D318" s="21">
        <f t="shared" si="40"/>
        <v>347.5630161995714</v>
      </c>
      <c r="E318" s="21">
        <f t="shared" si="39"/>
        <v>337.01932652861205</v>
      </c>
      <c r="F318" s="21">
        <f t="shared" si="39"/>
        <v>326.49528483319347</v>
      </c>
      <c r="G318" s="21">
        <f t="shared" si="39"/>
        <v>316.00058868898424</v>
      </c>
      <c r="H318" s="21">
        <f t="shared" si="39"/>
        <v>322.3983218757114</v>
      </c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1.25" customHeight="1">
      <c r="A319" s="21">
        <v>11</v>
      </c>
      <c r="B319" s="33" t="s">
        <v>12</v>
      </c>
      <c r="C319" s="21">
        <f t="shared" si="35"/>
        <v>8</v>
      </c>
      <c r="D319" s="21">
        <f t="shared" si="40"/>
        <v>344.63812211419634</v>
      </c>
      <c r="E319" s="21">
        <f t="shared" si="39"/>
        <v>334.0326233272906</v>
      </c>
      <c r="F319" s="21">
        <f t="shared" si="39"/>
        <v>323.4486012950325</v>
      </c>
      <c r="G319" s="21">
        <f t="shared" si="39"/>
        <v>312.8957814830618</v>
      </c>
      <c r="H319" s="21">
        <f t="shared" si="39"/>
        <v>319.3287477702672</v>
      </c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1.25" customHeight="1">
      <c r="A320" s="21">
        <v>11</v>
      </c>
      <c r="B320" s="33" t="s">
        <v>12</v>
      </c>
      <c r="C320" s="21">
        <f t="shared" si="35"/>
        <v>9</v>
      </c>
      <c r="D320" s="21">
        <f t="shared" si="40"/>
        <v>341.7616799200043</v>
      </c>
      <c r="E320" s="21">
        <f t="shared" si="39"/>
        <v>331.0953959067265</v>
      </c>
      <c r="F320" s="21">
        <f t="shared" si="39"/>
        <v>320.45238713283914</v>
      </c>
      <c r="G320" s="21">
        <f t="shared" si="39"/>
        <v>309.84240649194606</v>
      </c>
      <c r="H320" s="21">
        <f t="shared" si="39"/>
        <v>316.3100222310254</v>
      </c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1.25" customHeight="1">
      <c r="A321" s="21">
        <v>11</v>
      </c>
      <c r="B321" s="33" t="s">
        <v>12</v>
      </c>
      <c r="C321" s="21">
        <f t="shared" si="35"/>
        <v>10</v>
      </c>
      <c r="D321" s="21">
        <f t="shared" si="40"/>
        <v>338.93454196889587</v>
      </c>
      <c r="E321" s="21">
        <f t="shared" si="39"/>
        <v>328.2085146307947</v>
      </c>
      <c r="F321" s="21">
        <f t="shared" si="39"/>
        <v>317.5075301895329</v>
      </c>
      <c r="G321" s="21">
        <f t="shared" si="39"/>
        <v>306.84136849654374</v>
      </c>
      <c r="H321" s="21">
        <f t="shared" si="39"/>
        <v>313.3430397715125</v>
      </c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1.25" customHeight="1">
      <c r="A322" s="21">
        <v>11</v>
      </c>
      <c r="B322" s="33" t="s">
        <v>12</v>
      </c>
      <c r="C322" s="21">
        <f t="shared" si="35"/>
        <v>11</v>
      </c>
      <c r="D322" s="21">
        <f t="shared" si="40"/>
        <v>336.15754600286084</v>
      </c>
      <c r="E322" s="21">
        <f t="shared" si="39"/>
        <v>325.3728349447215</v>
      </c>
      <c r="F322" s="21">
        <f t="shared" si="39"/>
        <v>314.6149030897815</v>
      </c>
      <c r="G322" s="21">
        <f t="shared" si="39"/>
        <v>303.8935567691808</v>
      </c>
      <c r="H322" s="21">
        <f t="shared" si="39"/>
        <v>310.428679572664</v>
      </c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1.25" customHeight="1">
      <c r="A323" s="21">
        <v>11</v>
      </c>
      <c r="B323" s="33" t="s">
        <v>12</v>
      </c>
      <c r="C323" s="21">
        <f t="shared" si="35"/>
        <v>12</v>
      </c>
      <c r="D323" s="21">
        <f t="shared" si="40"/>
        <v>333.4315149057362</v>
      </c>
      <c r="E323" s="21">
        <f t="shared" si="39"/>
        <v>322.5891971215967</v>
      </c>
      <c r="F323" s="21">
        <f t="shared" si="39"/>
        <v>311.7753629814226</v>
      </c>
      <c r="G323" s="21">
        <f t="shared" si="39"/>
        <v>300.99984481009096</v>
      </c>
      <c r="H323" s="21">
        <f t="shared" si="39"/>
        <v>307.56780522230395</v>
      </c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1.25" customHeight="1">
      <c r="A324" s="21">
        <v>11</v>
      </c>
      <c r="B324" s="33" t="s">
        <v>12</v>
      </c>
      <c r="C324" s="21">
        <f t="shared" si="35"/>
        <v>13</v>
      </c>
      <c r="D324" s="21">
        <f t="shared" si="40"/>
        <v>330.757256459369</v>
      </c>
      <c r="E324" s="21">
        <f t="shared" si="39"/>
        <v>319.85842601338356</v>
      </c>
      <c r="F324" s="21">
        <f t="shared" si="39"/>
        <v>308.9897512814727</v>
      </c>
      <c r="G324" s="21">
        <f t="shared" si="39"/>
        <v>298.1610900885794</v>
      </c>
      <c r="H324" s="21">
        <f t="shared" si="39"/>
        <v>304.7612644592453</v>
      </c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1.25" customHeight="1">
      <c r="A325" s="21">
        <v>11</v>
      </c>
      <c r="B325" s="33" t="s">
        <v>12</v>
      </c>
      <c r="C325" s="21">
        <f t="shared" si="35"/>
        <v>14</v>
      </c>
      <c r="D325" s="21">
        <f t="shared" si="40"/>
        <v>328.1355631042517</v>
      </c>
      <c r="E325" s="21">
        <f t="shared" si="39"/>
        <v>317.1813308064957</v>
      </c>
      <c r="F325" s="21">
        <f t="shared" si="39"/>
        <v>306.2588934267967</v>
      </c>
      <c r="G325" s="21">
        <f t="shared" si="39"/>
        <v>295.378133788935</v>
      </c>
      <c r="H325" s="21">
        <f t="shared" si="39"/>
        <v>302.00988892208585</v>
      </c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1.25" customHeight="1">
      <c r="A326" s="21">
        <v>11</v>
      </c>
      <c r="B326" s="33" t="s">
        <v>12</v>
      </c>
      <c r="C326" s="21">
        <f t="shared" si="35"/>
        <v>15</v>
      </c>
      <c r="D326" s="21">
        <f t="shared" si="40"/>
        <v>325.56721170470644</v>
      </c>
      <c r="E326" s="21">
        <f t="shared" si="39"/>
        <v>314.55870478201984</v>
      </c>
      <c r="F326" s="21">
        <f t="shared" si="39"/>
        <v>303.58359862951386</v>
      </c>
      <c r="G326" s="21">
        <f t="shared" si="39"/>
        <v>292.6518005611708</v>
      </c>
      <c r="H326" s="21">
        <f t="shared" si="39"/>
        <v>299.31449390277714</v>
      </c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1.25" customHeight="1">
      <c r="A327" s="21">
        <v>11</v>
      </c>
      <c r="B327" s="33" t="s">
        <v>12</v>
      </c>
      <c r="C327" s="21">
        <f t="shared" si="35"/>
        <v>16</v>
      </c>
      <c r="D327" s="21">
        <f t="shared" si="40"/>
        <v>323.05296331868226</v>
      </c>
      <c r="E327" s="21">
        <f t="shared" si="39"/>
        <v>311.9913250806476</v>
      </c>
      <c r="F327" s="21">
        <f t="shared" si="39"/>
        <v>300.9646596372101</v>
      </c>
      <c r="G327" s="21">
        <f t="shared" si="39"/>
        <v>289.982898276661</v>
      </c>
      <c r="H327" s="21">
        <f t="shared" si="39"/>
        <v>296.6758781050345</v>
      </c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1.25" customHeight="1">
      <c r="A328" s="21">
        <v>11</v>
      </c>
      <c r="B328" s="33" t="s">
        <v>12</v>
      </c>
      <c r="C328" s="21">
        <f t="shared" si="35"/>
        <v>17</v>
      </c>
      <c r="D328" s="21">
        <f t="shared" si="40"/>
        <v>320.59356297223815</v>
      </c>
      <c r="E328" s="21">
        <f t="shared" si="39"/>
        <v>309.4799524723934</v>
      </c>
      <c r="F328" s="21">
        <f t="shared" si="39"/>
        <v>298.40285249803026</v>
      </c>
      <c r="G328" s="21">
        <f t="shared" si="39"/>
        <v>287.3722177887525</v>
      </c>
      <c r="H328" s="21">
        <f t="shared" si="39"/>
        <v>294.09482340766505</v>
      </c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1.25" customHeight="1">
      <c r="A329" s="21">
        <v>11</v>
      </c>
      <c r="B329" s="33" t="s">
        <v>12</v>
      </c>
      <c r="C329" s="21">
        <f t="shared" si="35"/>
        <v>18</v>
      </c>
      <c r="D329" s="21">
        <f t="shared" si="40"/>
        <v>318.18973943877467</v>
      </c>
      <c r="E329" s="21">
        <f t="shared" si="39"/>
        <v>307.02533113116056</v>
      </c>
      <c r="F329" s="21">
        <f t="shared" si="39"/>
        <v>295.8989363307179</v>
      </c>
      <c r="G329" s="21">
        <f t="shared" si="39"/>
        <v>284.82053269841657</v>
      </c>
      <c r="H329" s="21">
        <f t="shared" si="39"/>
        <v>291.5720946328791</v>
      </c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1.25" customHeight="1">
      <c r="A330" s="21">
        <v>11</v>
      </c>
      <c r="B330" s="33" t="s">
        <v>12</v>
      </c>
      <c r="C330" s="21">
        <f t="shared" si="35"/>
        <v>19</v>
      </c>
      <c r="D330" s="21">
        <f t="shared" si="40"/>
        <v>315.8422050230838</v>
      </c>
      <c r="E330" s="21">
        <f aca="true" t="shared" si="41" ref="E330:H345">ACD+(BCD*SIN((2*PI()*(((MONTH-1)*30)+DAY+10.5)/365)-(PI()/2)))</f>
        <v>304.6281884142279</v>
      </c>
      <c r="F330" s="21">
        <f t="shared" si="41"/>
        <v>293.4536530996724</v>
      </c>
      <c r="G330" s="21">
        <f t="shared" si="41"/>
        <v>282.32859912501567</v>
      </c>
      <c r="H330" s="21">
        <f t="shared" si="41"/>
        <v>289.1084393196578</v>
      </c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1.25" customHeight="1">
      <c r="A331" s="21">
        <v>11</v>
      </c>
      <c r="B331" s="33" t="s">
        <v>12</v>
      </c>
      <c r="C331" s="21">
        <f t="shared" si="35"/>
        <v>20</v>
      </c>
      <c r="D331" s="21">
        <f t="shared" si="40"/>
        <v>313.5516553502765</v>
      </c>
      <c r="E331" s="21">
        <f t="shared" si="41"/>
        <v>302.28923464671664</v>
      </c>
      <c r="F331" s="21">
        <f t="shared" si="41"/>
        <v>291.06772739508847</v>
      </c>
      <c r="G331" s="21">
        <f t="shared" si="41"/>
        <v>279.89715548224757</v>
      </c>
      <c r="H331" s="21">
        <f t="shared" si="41"/>
        <v>286.70458750224014</v>
      </c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1.25" customHeight="1">
      <c r="A332" s="21">
        <v>11</v>
      </c>
      <c r="B332" s="33" t="s">
        <v>12</v>
      </c>
      <c r="C332" s="21">
        <f t="shared" si="35"/>
        <v>21</v>
      </c>
      <c r="D332" s="21">
        <f t="shared" si="40"/>
        <v>311.3187691596555</v>
      </c>
      <c r="E332" s="21">
        <f t="shared" si="41"/>
        <v>300.00916291110747</v>
      </c>
      <c r="F332" s="21">
        <f t="shared" si="41"/>
        <v>288.7418662182454</v>
      </c>
      <c r="G332" s="21">
        <f t="shared" si="41"/>
        <v>277.526922259339</v>
      </c>
      <c r="H332" s="21">
        <f t="shared" si="41"/>
        <v>284.3612514937996</v>
      </c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1.25" customHeight="1">
      <c r="A333" s="21">
        <v>11</v>
      </c>
      <c r="B333" s="33" t="s">
        <v>12</v>
      </c>
      <c r="C333" s="21">
        <f t="shared" si="35"/>
        <v>22</v>
      </c>
      <c r="D333" s="21">
        <f t="shared" si="40"/>
        <v>309.1442081035881</v>
      </c>
      <c r="E333" s="21">
        <f t="shared" si="41"/>
        <v>297.7886488418629</v>
      </c>
      <c r="F333" s="21">
        <f t="shared" si="41"/>
        <v>286.4767587720053</v>
      </c>
      <c r="G333" s="21">
        <f t="shared" si="41"/>
        <v>275.2186018075471</v>
      </c>
      <c r="H333" s="21">
        <f t="shared" si="41"/>
        <v>282.0791256753681</v>
      </c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1.25" customHeight="1">
      <c r="A334" s="21">
        <v>11</v>
      </c>
      <c r="B334" s="33" t="s">
        <v>12</v>
      </c>
      <c r="C334" s="21">
        <f t="shared" si="35"/>
        <v>23</v>
      </c>
      <c r="D334" s="21">
        <f t="shared" si="40"/>
        <v>307.0286165514467</v>
      </c>
      <c r="E334" s="21">
        <f t="shared" si="41"/>
        <v>295.6283504252249</v>
      </c>
      <c r="F334" s="21">
        <f t="shared" si="41"/>
        <v>284.27307625659034</v>
      </c>
      <c r="G334" s="21">
        <f t="shared" si="41"/>
        <v>272.9728781320401</v>
      </c>
      <c r="H334" s="21">
        <f t="shared" si="41"/>
        <v>279.85888629007866</v>
      </c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1.25" customHeight="1">
      <c r="A335" s="21">
        <v>11</v>
      </c>
      <c r="B335" s="33" t="s">
        <v>12</v>
      </c>
      <c r="C335" s="21">
        <f t="shared" si="35"/>
        <v>24</v>
      </c>
      <c r="D335" s="21">
        <f t="shared" si="40"/>
        <v>304.97262139866564</v>
      </c>
      <c r="E335" s="21">
        <f t="shared" si="41"/>
        <v>293.52890780423684</v>
      </c>
      <c r="F335" s="21">
        <f t="shared" si="41"/>
        <v>282.1314716706884</v>
      </c>
      <c r="G335" s="21">
        <f t="shared" si="41"/>
        <v>270.7904166892089</v>
      </c>
      <c r="H335" s="21">
        <f t="shared" si="41"/>
        <v>277.7011912427771</v>
      </c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1.25" customHeight="1">
      <c r="A336" s="21">
        <v>11</v>
      </c>
      <c r="B336" s="33" t="s">
        <v>12</v>
      </c>
      <c r="C336" s="21">
        <f aca="true" t="shared" si="42" ref="C336:C372">C335+1</f>
        <v>25</v>
      </c>
      <c r="D336" s="21">
        <f t="shared" si="40"/>
        <v>302.9768318809814</v>
      </c>
      <c r="E336" s="21">
        <f t="shared" si="41"/>
        <v>291.4909430890574</v>
      </c>
      <c r="F336" s="21">
        <f t="shared" si="41"/>
        <v>280.0525796179586</v>
      </c>
      <c r="G336" s="21">
        <f t="shared" si="41"/>
        <v>268.6718641894811</v>
      </c>
      <c r="H336" s="21">
        <f t="shared" si="41"/>
        <v>275.6066799050734</v>
      </c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1.25" customHeight="1">
      <c r="A337" s="21">
        <v>11</v>
      </c>
      <c r="B337" s="33" t="s">
        <v>12</v>
      </c>
      <c r="C337" s="21">
        <f t="shared" si="42"/>
        <v>26</v>
      </c>
      <c r="D337" s="21">
        <f t="shared" si="40"/>
        <v>301.0418393939004</v>
      </c>
      <c r="E337" s="21">
        <f t="shared" si="41"/>
        <v>289.5150601726143</v>
      </c>
      <c r="F337" s="21">
        <f t="shared" si="41"/>
        <v>278.03701611898185</v>
      </c>
      <c r="G337" s="21">
        <f t="shared" si="41"/>
        <v>266.6178484056841</v>
      </c>
      <c r="H337" s="21">
        <f t="shared" si="41"/>
        <v>273.57597292587985</v>
      </c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1.25" customHeight="1">
      <c r="A338" s="21">
        <v>11</v>
      </c>
      <c r="B338" s="33" t="s">
        <v>12</v>
      </c>
      <c r="C338" s="21">
        <f t="shared" si="42"/>
        <v>27</v>
      </c>
      <c r="D338" s="21">
        <f t="shared" si="40"/>
        <v>299.1682173174571</v>
      </c>
      <c r="E338" s="21">
        <f t="shared" si="41"/>
        <v>287.6018445516589</v>
      </c>
      <c r="F338" s="21">
        <f t="shared" si="41"/>
        <v>276.0853784287225</v>
      </c>
      <c r="G338" s="21">
        <f t="shared" si="41"/>
        <v>264.62897798702403</v>
      </c>
      <c r="H338" s="21">
        <f t="shared" si="41"/>
        <v>271.60967204750074</v>
      </c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1.25" customHeight="1">
      <c r="A339" s="21">
        <v>11</v>
      </c>
      <c r="B339" s="33" t="s">
        <v>12</v>
      </c>
      <c r="C339" s="21">
        <f t="shared" si="42"/>
        <v>28</v>
      </c>
      <c r="D339" s="21">
        <f t="shared" si="40"/>
        <v>297.3565208463091</v>
      </c>
      <c r="E339" s="21">
        <f t="shared" si="41"/>
        <v>285.75186315327034</v>
      </c>
      <c r="F339" s="21">
        <f t="shared" si="41"/>
        <v>274.198244859548</v>
      </c>
      <c r="G339" s="21">
        <f t="shared" si="41"/>
        <v>262.70584227872934</v>
      </c>
      <c r="H339" s="21">
        <f t="shared" si="41"/>
        <v>269.7083599273227</v>
      </c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1.25" customHeight="1">
      <c r="A340" s="21">
        <v>11</v>
      </c>
      <c r="B340" s="33" t="s">
        <v>12</v>
      </c>
      <c r="C340" s="21">
        <f t="shared" si="42"/>
        <v>29</v>
      </c>
      <c r="D340" s="21">
        <f t="shared" si="40"/>
        <v>295.60728682522006</v>
      </c>
      <c r="E340" s="21">
        <f t="shared" si="41"/>
        <v>283.96566416686255</v>
      </c>
      <c r="F340" s="21">
        <f t="shared" si="41"/>
        <v>272.3761746098626</v>
      </c>
      <c r="G340" s="21">
        <f t="shared" si="41"/>
        <v>260.8490111474149</v>
      </c>
      <c r="H340" s="21">
        <f t="shared" si="41"/>
        <v>267.87259996516036</v>
      </c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1.25" customHeight="1">
      <c r="A341" s="21">
        <v>11</v>
      </c>
      <c r="B341" s="33" t="s">
        <v>12</v>
      </c>
      <c r="C341" s="21">
        <f t="shared" si="42"/>
        <v>30</v>
      </c>
      <c r="D341" s="21">
        <f t="shared" si="40"/>
        <v>293.92103358998224</v>
      </c>
      <c r="E341" s="21">
        <f t="shared" si="41"/>
        <v>282.2437768817448</v>
      </c>
      <c r="F341" s="21">
        <f t="shared" si="41"/>
        <v>270.6197075984046</v>
      </c>
      <c r="G341" s="21">
        <f t="shared" si="41"/>
        <v>259.0590348122189</v>
      </c>
      <c r="H341" s="21">
        <f t="shared" si="41"/>
        <v>266.10293613630967</v>
      </c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1.25" customHeight="1">
      <c r="A342" s="21">
        <v>12</v>
      </c>
      <c r="B342" s="33" t="s">
        <v>13</v>
      </c>
      <c r="C342" s="21">
        <v>1</v>
      </c>
      <c r="D342" s="21">
        <f t="shared" si="40"/>
        <v>292.29826081382146</v>
      </c>
      <c r="E342" s="21">
        <f t="shared" si="41"/>
        <v>280.5867115302809</v>
      </c>
      <c r="F342" s="21">
        <f t="shared" si="41"/>
        <v>268.9293643042573</v>
      </c>
      <c r="G342" s="21">
        <f t="shared" si="41"/>
        <v>257.33644368176</v>
      </c>
      <c r="H342" s="21">
        <f t="shared" si="41"/>
        <v>264.3998928303555</v>
      </c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1.25" customHeight="1">
      <c r="A343" s="21">
        <v>12</v>
      </c>
      <c r="B343" s="33" t="s">
        <v>13</v>
      </c>
      <c r="C343" s="21">
        <f t="shared" si="42"/>
        <v>2</v>
      </c>
      <c r="D343" s="21">
        <f t="shared" si="40"/>
        <v>290.73944935933366</v>
      </c>
      <c r="E343" s="21">
        <f t="shared" si="41"/>
        <v>278.99495913669693</v>
      </c>
      <c r="F343" s="21">
        <f t="shared" si="41"/>
        <v>267.3056456126194</v>
      </c>
      <c r="G343" s="21">
        <f t="shared" si="41"/>
        <v>255.68174819696688</v>
      </c>
      <c r="H343" s="21">
        <f t="shared" si="41"/>
        <v>262.7639746957841</v>
      </c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1.25" customHeight="1">
      <c r="A344" s="21">
        <v>12</v>
      </c>
      <c r="B344" s="33" t="s">
        <v>13</v>
      </c>
      <c r="C344" s="21">
        <f t="shared" si="42"/>
        <v>3</v>
      </c>
      <c r="D344" s="21">
        <f t="shared" si="40"/>
        <v>289.24506113599455</v>
      </c>
      <c r="E344" s="21">
        <f t="shared" si="41"/>
        <v>277.4689913715799</v>
      </c>
      <c r="F344" s="21">
        <f t="shared" si="41"/>
        <v>265.7490326663817</v>
      </c>
      <c r="G344" s="21">
        <f t="shared" si="41"/>
        <v>254.09543867982285</v>
      </c>
      <c r="H344" s="21">
        <f t="shared" si="41"/>
        <v>261.1956664904447</v>
      </c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1.25" customHeight="1">
      <c r="A345" s="21">
        <v>12</v>
      </c>
      <c r="B345" s="33" t="s">
        <v>13</v>
      </c>
      <c r="C345" s="21">
        <f t="shared" si="42"/>
        <v>4</v>
      </c>
      <c r="D345" s="21">
        <f t="shared" si="40"/>
        <v>287.8155389632865</v>
      </c>
      <c r="E345" s="21">
        <f t="shared" si="41"/>
        <v>276.00926041211176</v>
      </c>
      <c r="F345" s="21">
        <f t="shared" si="41"/>
        <v>264.25998672355496</v>
      </c>
      <c r="G345" s="21">
        <f t="shared" si="41"/>
        <v>252.5779851880733</v>
      </c>
      <c r="H345" s="21">
        <f t="shared" si="41"/>
        <v>259.6954329379055</v>
      </c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1.25" customHeight="1">
      <c r="A346" s="21">
        <v>12</v>
      </c>
      <c r="B346" s="33" t="s">
        <v>13</v>
      </c>
      <c r="C346" s="21">
        <f t="shared" si="42"/>
        <v>5</v>
      </c>
      <c r="D346" s="21">
        <f t="shared" si="40"/>
        <v>286.4513064394806</v>
      </c>
      <c r="E346" s="21">
        <f aca="true" t="shared" si="43" ref="E346:H361">ACD+(BCD*SIN((2*PI()*(((MONTH-1)*30)+DAY+10.5)/365)-(PI()/2)))</f>
        <v>274.6161988080793</v>
      </c>
      <c r="F346" s="21">
        <f t="shared" si="43"/>
        <v>262.838949020588</v>
      </c>
      <c r="G346" s="21">
        <f t="shared" si="43"/>
        <v>251.12983737593711</v>
      </c>
      <c r="H346" s="21">
        <f t="shared" si="43"/>
        <v>258.26371858974574</v>
      </c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1.25" customHeight="1">
      <c r="A347" s="21">
        <v>12</v>
      </c>
      <c r="B347" s="33" t="s">
        <v>13</v>
      </c>
      <c r="C347" s="21">
        <f t="shared" si="42"/>
        <v>6</v>
      </c>
      <c r="D347" s="21">
        <f aca="true" t="shared" si="44" ref="D347:D372">ACD+(BCD*SIN((2*PI()*(((MONTH-1)*30)+DAY+10.5)/365)-(PI()/2)))</f>
        <v>285.1527678161166</v>
      </c>
      <c r="E347" s="21">
        <f t="shared" si="43"/>
        <v>273.29021935370054</v>
      </c>
      <c r="F347" s="21">
        <f t="shared" si="43"/>
        <v>261.4863406416209</v>
      </c>
      <c r="G347" s="21">
        <f t="shared" si="43"/>
        <v>249.7514243608647</v>
      </c>
      <c r="H347" s="21">
        <f t="shared" si="43"/>
        <v>256.90094769382574</v>
      </c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1.25" customHeight="1">
      <c r="A348" s="21">
        <v>12</v>
      </c>
      <c r="B348" s="33" t="s">
        <v>13</v>
      </c>
      <c r="C348" s="21">
        <f t="shared" si="42"/>
        <v>7</v>
      </c>
      <c r="D348" s="21">
        <f t="shared" si="44"/>
        <v>283.92030787821295</v>
      </c>
      <c r="E348" s="21">
        <f t="shared" si="43"/>
        <v>272.0317149653048</v>
      </c>
      <c r="F348" s="21">
        <f t="shared" si="43"/>
        <v>260.2025623937079</v>
      </c>
      <c r="G348" s="21">
        <f t="shared" si="43"/>
        <v>248.44315459638082</v>
      </c>
      <c r="H348" s="21">
        <f t="shared" si="43"/>
        <v>255.60752406857293</v>
      </c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1.25" customHeight="1">
      <c r="A349" s="21">
        <v>12</v>
      </c>
      <c r="B349" s="33" t="s">
        <v>13</v>
      </c>
      <c r="C349" s="21">
        <f t="shared" si="42"/>
        <v>8</v>
      </c>
      <c r="D349" s="21">
        <f t="shared" si="44"/>
        <v>282.754291830248</v>
      </c>
      <c r="E349" s="21">
        <f t="shared" si="43"/>
        <v>270.8410585649031</v>
      </c>
      <c r="F349" s="21">
        <f t="shared" si="43"/>
        <v>258.9879946880501</v>
      </c>
      <c r="G349" s="21">
        <f t="shared" si="43"/>
        <v>247.20541575105153</v>
      </c>
      <c r="H349" s="21">
        <f t="shared" si="43"/>
        <v>254.3838309833218</v>
      </c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1.25" customHeight="1">
      <c r="A350" s="21">
        <v>12</v>
      </c>
      <c r="B350" s="33" t="s">
        <v>13</v>
      </c>
      <c r="C350" s="21">
        <f t="shared" si="42"/>
        <v>9</v>
      </c>
      <c r="D350" s="21">
        <f t="shared" si="44"/>
        <v>281.6550651879418</v>
      </c>
      <c r="E350" s="21">
        <f t="shared" si="43"/>
        <v>269.71860296968356</v>
      </c>
      <c r="F350" s="21">
        <f t="shared" si="43"/>
        <v>257.84299742727137</v>
      </c>
      <c r="G350" s="21">
        <f t="shared" si="43"/>
        <v>246.03857459360958</v>
      </c>
      <c r="H350" s="21">
        <f t="shared" si="43"/>
        <v>253.2302310447432</v>
      </c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1.25" customHeight="1">
      <c r="A351" s="21">
        <v>12</v>
      </c>
      <c r="B351" s="33" t="s">
        <v>13</v>
      </c>
      <c r="C351" s="21">
        <f t="shared" si="42"/>
        <v>10</v>
      </c>
      <c r="D351" s="21">
        <f t="shared" si="44"/>
        <v>280.62295367587126</v>
      </c>
      <c r="E351" s="21">
        <f t="shared" si="43"/>
        <v>268.6646807874632</v>
      </c>
      <c r="F351" s="21">
        <f t="shared" si="43"/>
        <v>256.7679098987709</v>
      </c>
      <c r="G351" s="21">
        <f t="shared" si="43"/>
        <v>244.94297688427196</v>
      </c>
      <c r="H351" s="21">
        <f t="shared" si="43"/>
        <v>252.1470660893953</v>
      </c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1.25" customHeight="1">
      <c r="A352" s="21">
        <v>12</v>
      </c>
      <c r="B352" s="33" t="s">
        <v>13</v>
      </c>
      <c r="C352" s="21">
        <f t="shared" si="42"/>
        <v>11</v>
      </c>
      <c r="D352" s="21">
        <f t="shared" si="44"/>
        <v>279.65826313095255</v>
      </c>
      <c r="E352" s="21">
        <f t="shared" si="43"/>
        <v>267.67960431813054</v>
      </c>
      <c r="F352" s="21">
        <f t="shared" si="43"/>
        <v>255.76305067418582</v>
      </c>
      <c r="G352" s="21">
        <f t="shared" si="43"/>
        <v>243.91894727228524</v>
      </c>
      <c r="H352" s="21">
        <f t="shared" si="43"/>
        <v>251.13465708243132</v>
      </c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1.25" customHeight="1">
      <c r="A353" s="21">
        <v>12</v>
      </c>
      <c r="B353" s="33" t="s">
        <v>13</v>
      </c>
      <c r="C353" s="21">
        <f t="shared" si="42"/>
        <v>12</v>
      </c>
      <c r="D353" s="21">
        <f t="shared" si="44"/>
        <v>278.76127941181363</v>
      </c>
      <c r="E353" s="21">
        <f t="shared" si="43"/>
        <v>266.76366546110285</v>
      </c>
      <c r="F353" s="21">
        <f t="shared" si="43"/>
        <v>254.82871751499093</v>
      </c>
      <c r="G353" s="21">
        <f t="shared" si="43"/>
        <v>242.96678919972362</v>
      </c>
      <c r="H353" s="21">
        <f t="shared" si="43"/>
        <v>250.1933040224894</v>
      </c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1.25" customHeight="1">
      <c r="A354" s="21">
        <v>12</v>
      </c>
      <c r="B354" s="33" t="s">
        <v>13</v>
      </c>
      <c r="C354" s="21">
        <f t="shared" si="42"/>
        <v>13</v>
      </c>
      <c r="D354" s="21">
        <f t="shared" si="44"/>
        <v>277.93226831408913</v>
      </c>
      <c r="E354" s="21">
        <f t="shared" si="43"/>
        <v>265.91713562883126</v>
      </c>
      <c r="F354" s="21">
        <f t="shared" si="43"/>
        <v>253.96518728426594</v>
      </c>
      <c r="G354" s="21">
        <f t="shared" si="43"/>
        <v>242.08678481157338</v>
      </c>
      <c r="H354" s="21">
        <f t="shared" si="43"/>
        <v>249.32328585279734</v>
      </c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1.25" customHeight="1">
      <c r="A355" s="21">
        <v>12</v>
      </c>
      <c r="B355" s="33" t="s">
        <v>13</v>
      </c>
      <c r="C355" s="21">
        <f t="shared" si="42"/>
        <v>14</v>
      </c>
      <c r="D355" s="21">
        <f t="shared" si="44"/>
        <v>277.1714754916586</v>
      </c>
      <c r="E355" s="21">
        <f t="shared" si="43"/>
        <v>265.14026566637443</v>
      </c>
      <c r="F355" s="21">
        <f t="shared" si="43"/>
        <v>253.17271586465463</v>
      </c>
      <c r="G355" s="21">
        <f t="shared" si="43"/>
        <v>241.27919487212665</v>
      </c>
      <c r="H355" s="21">
        <f t="shared" si="43"/>
        <v>248.52486037851529</v>
      </c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1.25" customHeight="1">
      <c r="A356" s="21">
        <v>12</v>
      </c>
      <c r="B356" s="33" t="s">
        <v>13</v>
      </c>
      <c r="C356" s="21">
        <f t="shared" si="42"/>
        <v>15</v>
      </c>
      <c r="D356" s="21">
        <f t="shared" si="44"/>
        <v>276.4791263838549</v>
      </c>
      <c r="E356" s="21">
        <f t="shared" si="43"/>
        <v>264.4332857770687</v>
      </c>
      <c r="F356" s="21">
        <f t="shared" si="43"/>
        <v>252.45153808254167</v>
      </c>
      <c r="G356" s="21">
        <f t="shared" si="43"/>
        <v>240.54425868771182</v>
      </c>
      <c r="H356" s="21">
        <f t="shared" si="43"/>
        <v>247.7982641903428</v>
      </c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1.25" customHeight="1">
      <c r="A357" s="21">
        <v>12</v>
      </c>
      <c r="B357" s="33" t="s">
        <v>13</v>
      </c>
      <c r="C357" s="21">
        <f t="shared" si="42"/>
        <v>16</v>
      </c>
      <c r="D357" s="21">
        <f t="shared" si="44"/>
        <v>275.8554261486605</v>
      </c>
      <c r="E357" s="21">
        <f t="shared" si="43"/>
        <v>263.79640545431295</v>
      </c>
      <c r="F357" s="21">
        <f t="shared" si="43"/>
        <v>251.8018676384681</v>
      </c>
      <c r="G357" s="21">
        <f t="shared" si="43"/>
        <v>239.88219403578148</v>
      </c>
      <c r="H357" s="21">
        <f t="shared" si="43"/>
        <v>247.14371259441154</v>
      </c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1.25" customHeight="1">
      <c r="A358" s="21">
        <v>12</v>
      </c>
      <c r="B358" s="33" t="s">
        <v>13</v>
      </c>
      <c r="C358" s="21">
        <f t="shared" si="42"/>
        <v>17</v>
      </c>
      <c r="D358" s="21">
        <f t="shared" si="44"/>
        <v>275.3005596019158</v>
      </c>
      <c r="E358" s="21">
        <f t="shared" si="43"/>
        <v>263.22981341949196</v>
      </c>
      <c r="F358" s="21">
        <f t="shared" si="43"/>
        <v>251.22389704380757</v>
      </c>
      <c r="G358" s="21">
        <f t="shared" si="43"/>
        <v>239.29319710038052</v>
      </c>
      <c r="H358" s="21">
        <f t="shared" si="43"/>
        <v>246.56139954848584</v>
      </c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1.25" customHeight="1">
      <c r="A359" s="21">
        <v>12</v>
      </c>
      <c r="B359" s="33" t="s">
        <v>13</v>
      </c>
      <c r="C359" s="21">
        <f t="shared" si="42"/>
        <v>18</v>
      </c>
      <c r="D359" s="21">
        <f t="shared" si="44"/>
        <v>274.8146911625536</v>
      </c>
      <c r="E359" s="21">
        <f t="shared" si="43"/>
        <v>262.73367756605364</v>
      </c>
      <c r="F359" s="21">
        <f t="shared" si="43"/>
        <v>250.71779756372095</v>
      </c>
      <c r="G359" s="21">
        <f t="shared" si="43"/>
        <v>238.7774424140126</v>
      </c>
      <c r="H359" s="21">
        <f t="shared" si="43"/>
        <v>246.0514976044886</v>
      </c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1.25" customHeight="1">
      <c r="A360" s="21">
        <v>12</v>
      </c>
      <c r="B360" s="33" t="s">
        <v>13</v>
      </c>
      <c r="C360" s="21">
        <f t="shared" si="42"/>
        <v>19</v>
      </c>
      <c r="D360" s="21">
        <f t="shared" si="44"/>
        <v>274.3979648038783</v>
      </c>
      <c r="E360" s="21">
        <f t="shared" si="43"/>
        <v>262.3081449097589</v>
      </c>
      <c r="F360" s="21">
        <f t="shared" si="43"/>
        <v>250.2837191664066</v>
      </c>
      <c r="G360" s="21">
        <f t="shared" si="43"/>
        <v>238.33508280592207</v>
      </c>
      <c r="H360" s="21">
        <f t="shared" si="43"/>
        <v>245.6141578573703</v>
      </c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1.25" customHeight="1">
      <c r="A361" s="21">
        <v>12</v>
      </c>
      <c r="B361" s="33" t="s">
        <v>13</v>
      </c>
      <c r="C361" s="21">
        <f t="shared" si="42"/>
        <v>20</v>
      </c>
      <c r="D361" s="21">
        <f t="shared" si="44"/>
        <v>274.05050401090375</v>
      </c>
      <c r="E361" s="21">
        <f t="shared" si="43"/>
        <v>261.9533415451175</v>
      </c>
      <c r="F361" s="21">
        <f t="shared" si="43"/>
        <v>249.92179047866193</v>
      </c>
      <c r="G361" s="21">
        <f t="shared" si="43"/>
        <v>237.96624935680777</v>
      </c>
      <c r="H361" s="21">
        <f t="shared" si="43"/>
        <v>245.24950990033665</v>
      </c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1.25" customHeight="1">
      <c r="A362" s="21">
        <v>12</v>
      </c>
      <c r="B362" s="33" t="s">
        <v>13</v>
      </c>
      <c r="C362" s="21">
        <f t="shared" si="42"/>
        <v>21</v>
      </c>
      <c r="D362" s="21">
        <f t="shared" si="44"/>
        <v>273.7724117437617</v>
      </c>
      <c r="E362" s="21">
        <f aca="true" t="shared" si="45" ref="E362:H372">ACD+(BCD*SIN((2*PI()*(((MONTH-1)*30)+DAY+10.5)/365)-(PI()/2)))</f>
        <v>261.66937260802365</v>
      </c>
      <c r="F362" s="21">
        <f t="shared" si="45"/>
        <v>249.63211874776815</v>
      </c>
      <c r="G362" s="21">
        <f t="shared" si="45"/>
        <v>237.6710513599807</v>
      </c>
      <c r="H362" s="21">
        <f t="shared" si="45"/>
        <v>244.95766178644703</v>
      </c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1.25" customHeight="1">
      <c r="A363" s="21">
        <v>12</v>
      </c>
      <c r="B363" s="33" t="s">
        <v>13</v>
      </c>
      <c r="C363" s="21">
        <f t="shared" si="42"/>
        <v>22</v>
      </c>
      <c r="D363" s="21">
        <f t="shared" si="44"/>
        <v>273.5637704071926</v>
      </c>
      <c r="E363" s="21">
        <f t="shared" si="45"/>
        <v>261.456322244602</v>
      </c>
      <c r="F363" s="21">
        <f t="shared" si="45"/>
        <v>249.41478980971073</v>
      </c>
      <c r="G363" s="21">
        <f t="shared" si="45"/>
        <v>237.44957628897828</v>
      </c>
      <c r="H363" s="21">
        <f t="shared" si="45"/>
        <v>244.7386999965962</v>
      </c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1.25" customHeight="1">
      <c r="A364" s="21">
        <v>12</v>
      </c>
      <c r="B364" s="33" t="s">
        <v>13</v>
      </c>
      <c r="C364" s="21">
        <f t="shared" si="42"/>
        <v>23</v>
      </c>
      <c r="D364" s="21">
        <f t="shared" si="44"/>
        <v>273.4246418261273</v>
      </c>
      <c r="E364" s="21">
        <f t="shared" si="45"/>
        <v>261.31425358627325</v>
      </c>
      <c r="F364" s="21">
        <f t="shared" si="45"/>
        <v>249.26986806374435</v>
      </c>
      <c r="G364" s="21">
        <f t="shared" si="45"/>
        <v>237.30188977164383</v>
      </c>
      <c r="H364" s="21">
        <f t="shared" si="45"/>
        <v>244.5926894138881</v>
      </c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1.25" customHeight="1">
      <c r="A365" s="21">
        <v>12</v>
      </c>
      <c r="B365" s="33" t="s">
        <v>13</v>
      </c>
      <c r="C365" s="21">
        <f t="shared" si="42"/>
        <v>24</v>
      </c>
      <c r="D365" s="21">
        <f t="shared" si="44"/>
        <v>273.3550672273671</v>
      </c>
      <c r="E365" s="21">
        <f t="shared" si="45"/>
        <v>261.24320873104693</v>
      </c>
      <c r="F365" s="21">
        <f t="shared" si="45"/>
        <v>249.19739645331006</v>
      </c>
      <c r="G365" s="21">
        <f t="shared" si="45"/>
        <v>237.22803557067976</v>
      </c>
      <c r="H365" s="21">
        <f t="shared" si="45"/>
        <v>244.51967330440954</v>
      </c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1.25" customHeight="1">
      <c r="A366" s="21">
        <v>12</v>
      </c>
      <c r="B366" s="33" t="s">
        <v>13</v>
      </c>
      <c r="C366" s="21">
        <f t="shared" si="42"/>
        <v>25</v>
      </c>
      <c r="D366" s="21">
        <f t="shared" si="44"/>
        <v>273.3550672273671</v>
      </c>
      <c r="E366" s="21">
        <f t="shared" si="45"/>
        <v>261.24320873104693</v>
      </c>
      <c r="F366" s="21">
        <f t="shared" si="45"/>
        <v>249.19739645331006</v>
      </c>
      <c r="G366" s="21">
        <f t="shared" si="45"/>
        <v>237.22803557067976</v>
      </c>
      <c r="H366" s="21">
        <f t="shared" si="45"/>
        <v>244.51967330440954</v>
      </c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1.25" customHeight="1">
      <c r="A367" s="21">
        <v>12</v>
      </c>
      <c r="B367" s="33" t="s">
        <v>13</v>
      </c>
      <c r="C367" s="21">
        <f t="shared" si="42"/>
        <v>26</v>
      </c>
      <c r="D367" s="21">
        <f t="shared" si="44"/>
        <v>273.4246418261273</v>
      </c>
      <c r="E367" s="21">
        <f t="shared" si="45"/>
        <v>261.31425358627325</v>
      </c>
      <c r="F367" s="21">
        <f t="shared" si="45"/>
        <v>249.26986806374435</v>
      </c>
      <c r="G367" s="21">
        <f t="shared" si="45"/>
        <v>237.30188977164383</v>
      </c>
      <c r="H367" s="21">
        <f t="shared" si="45"/>
        <v>244.5926894138881</v>
      </c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1.25" customHeight="1">
      <c r="A368" s="21">
        <v>12</v>
      </c>
      <c r="B368" s="33" t="s">
        <v>13</v>
      </c>
      <c r="C368" s="21">
        <f t="shared" si="42"/>
        <v>27</v>
      </c>
      <c r="D368" s="21">
        <f t="shared" si="44"/>
        <v>273.5637704071926</v>
      </c>
      <c r="E368" s="21">
        <f t="shared" si="45"/>
        <v>261.456322244602</v>
      </c>
      <c r="F368" s="21">
        <f t="shared" si="45"/>
        <v>249.41478980971073</v>
      </c>
      <c r="G368" s="21">
        <f t="shared" si="45"/>
        <v>237.44957628897828</v>
      </c>
      <c r="H368" s="21">
        <f t="shared" si="45"/>
        <v>244.7386999965962</v>
      </c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1.25" customHeight="1">
      <c r="A369" s="21">
        <v>12</v>
      </c>
      <c r="B369" s="33" t="s">
        <v>13</v>
      </c>
      <c r="C369" s="21">
        <f t="shared" si="42"/>
        <v>28</v>
      </c>
      <c r="D369" s="21">
        <f t="shared" si="44"/>
        <v>273.7724117437617</v>
      </c>
      <c r="E369" s="21">
        <f t="shared" si="45"/>
        <v>261.66937260802365</v>
      </c>
      <c r="F369" s="21">
        <f t="shared" si="45"/>
        <v>249.63211874776815</v>
      </c>
      <c r="G369" s="21">
        <f t="shared" si="45"/>
        <v>237.6710513599807</v>
      </c>
      <c r="H369" s="21">
        <f t="shared" si="45"/>
        <v>244.95766178644703</v>
      </c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1.25" customHeight="1">
      <c r="A370" s="21">
        <v>12</v>
      </c>
      <c r="B370" s="33" t="s">
        <v>13</v>
      </c>
      <c r="C370" s="21">
        <f t="shared" si="42"/>
        <v>29</v>
      </c>
      <c r="D370" s="21">
        <f t="shared" si="44"/>
        <v>274.05050401090375</v>
      </c>
      <c r="E370" s="21">
        <f t="shared" si="45"/>
        <v>261.9533415451175</v>
      </c>
      <c r="F370" s="21">
        <f t="shared" si="45"/>
        <v>249.92179047866193</v>
      </c>
      <c r="G370" s="21">
        <f t="shared" si="45"/>
        <v>237.96624935680777</v>
      </c>
      <c r="H370" s="21">
        <f t="shared" si="45"/>
        <v>245.24950990033665</v>
      </c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1.25" customHeight="1">
      <c r="A371" s="21">
        <v>12</v>
      </c>
      <c r="B371" s="33" t="s">
        <v>13</v>
      </c>
      <c r="C371" s="21">
        <f t="shared" si="42"/>
        <v>30</v>
      </c>
      <c r="D371" s="21">
        <f t="shared" si="44"/>
        <v>274.3979648038784</v>
      </c>
      <c r="E371" s="21">
        <f t="shared" si="45"/>
        <v>262.3081449097589</v>
      </c>
      <c r="F371" s="21">
        <f t="shared" si="45"/>
        <v>250.28371916640663</v>
      </c>
      <c r="G371" s="21">
        <f t="shared" si="45"/>
        <v>238.3350828059221</v>
      </c>
      <c r="H371" s="21">
        <f t="shared" si="45"/>
        <v>245.61415785737032</v>
      </c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1.25" customHeight="1">
      <c r="A372" s="21">
        <v>12</v>
      </c>
      <c r="B372" s="33" t="s">
        <v>13</v>
      </c>
      <c r="C372" s="21">
        <f t="shared" si="42"/>
        <v>31</v>
      </c>
      <c r="D372" s="21">
        <f t="shared" si="44"/>
        <v>274.8146911625536</v>
      </c>
      <c r="E372" s="21">
        <f t="shared" si="45"/>
        <v>262.73367756605364</v>
      </c>
      <c r="F372" s="21">
        <f t="shared" si="45"/>
        <v>250.71779756372092</v>
      </c>
      <c r="G372" s="21">
        <f t="shared" si="45"/>
        <v>238.77744241401257</v>
      </c>
      <c r="H372" s="21">
        <f t="shared" si="45"/>
        <v>246.05149760448856</v>
      </c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2.75">
      <c r="A373" s="22"/>
      <c r="B373" s="34"/>
      <c r="C373" s="23"/>
      <c r="D373" s="20"/>
      <c r="E373" s="20"/>
      <c r="F373" s="20"/>
      <c r="G373" s="20"/>
      <c r="H373" s="20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2.75">
      <c r="A374" s="24" t="s">
        <v>23</v>
      </c>
      <c r="B374" s="35"/>
      <c r="C374" s="26"/>
      <c r="D374" s="27">
        <v>37</v>
      </c>
      <c r="E374" s="27">
        <v>38</v>
      </c>
      <c r="F374" s="27">
        <v>39</v>
      </c>
      <c r="G374" s="27">
        <v>40</v>
      </c>
      <c r="H374" s="27">
        <f>H3</f>
        <v>39.39</v>
      </c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2.75">
      <c r="A375" s="24" t="s">
        <v>24</v>
      </c>
      <c r="B375" s="35"/>
      <c r="C375" s="26"/>
      <c r="D375" s="27">
        <f>(D374/360)*2*PI()</f>
        <v>0.6457718232379019</v>
      </c>
      <c r="E375" s="27">
        <f>(E374/360)*2*PI()</f>
        <v>0.6632251157578453</v>
      </c>
      <c r="F375" s="27">
        <f>(F374/360)*2*PI()</f>
        <v>0.6806784082777886</v>
      </c>
      <c r="G375" s="27">
        <f>(G374/360)*2*PI()</f>
        <v>0.6981317007977318</v>
      </c>
      <c r="H375" s="27">
        <f>(H374/360)*2*PI()</f>
        <v>0.6874851923605664</v>
      </c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2.75">
      <c r="A376" s="24" t="s">
        <v>25</v>
      </c>
      <c r="B376" s="36"/>
      <c r="C376" s="25"/>
      <c r="D376" s="28">
        <f>(SIN(D375)*((46.355*D378)-574.3885)+(816.41*COS(D375)*SIN(PI()*D378/24)))*((0.29*COS(D375))+0.52)</f>
        <v>508.1493010634364</v>
      </c>
      <c r="E376" s="28">
        <f>(SIN(E375)*((46.355*E378)-574.3885)+(816.41*COS(E375)*SIN(PI()*E378/24)))*((0.29*COS(E375))+0.52)</f>
        <v>500.9991347170249</v>
      </c>
      <c r="F376" s="28">
        <f>(SIN(F375)*((46.355*F378)-574.3885)+(816.41*COS(F375)*SIN(PI()*F378/24)))*((0.29*COS(F375))+0.52)</f>
        <v>493.76821037108516</v>
      </c>
      <c r="G376" s="28">
        <f>(SIN(G375)*((46.355*G378)-574.3885)+(816.41*COS(G375)*SIN(PI()*G378/24)))*((0.29*COS(G375))+0.52)</f>
        <v>486.4646943503353</v>
      </c>
      <c r="H376" s="28">
        <f>(SIN(H375)*((46.355*H378)-574.3885)+(816.41*COS(H375)*SIN(PI()*H378/24)))*((0.29*COS(H375))+0.52)</f>
        <v>490.9280146848784</v>
      </c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2.75">
      <c r="A377" s="24" t="s">
        <v>26</v>
      </c>
      <c r="B377" s="36"/>
      <c r="C377" s="25"/>
      <c r="D377" s="28">
        <f>(SIN(D375)*(574.3855-(1.509*D378))-(26.59*COS(D375)*SIN(PI()*D378/24)))*((0.29*COS(D375))+0.52)</f>
        <v>234.8029311441423</v>
      </c>
      <c r="E377" s="28">
        <f>(SIN(E375)*(574.3855-(1.509*E378))-(26.59*COS(E375)*SIN(PI()*E378/24)))*((0.29*COS(E375))+0.52)</f>
        <v>239.76480708632084</v>
      </c>
      <c r="F377" s="28">
        <f>(SIN(F375)*(574.3855-(1.509*F378))-(26.59*COS(F375)*SIN(PI()*F378/24)))*((0.29*COS(F375))+0.52)</f>
        <v>244.57987337242847</v>
      </c>
      <c r="G377" s="28">
        <f>(SIN(G375)*(574.3855-(1.509*G378))-(26.59*COS(G375)*SIN(PI()*G378/24)))*((0.29*COS(G375))+0.52)</f>
        <v>249.24589106772788</v>
      </c>
      <c r="H377" s="28">
        <f>(SIN(H375)*(574.3855-(1.509*H378))-(26.59*COS(H375)*SIN(PI()*H378/24)))*((0.29*COS(H375))+0.52)</f>
        <v>246.4174689012846</v>
      </c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2.75">
      <c r="A378" s="8" t="s">
        <v>22</v>
      </c>
      <c r="B378" s="36"/>
      <c r="C378" s="9"/>
      <c r="D378" s="10">
        <f>0.267*(360/(2*PI())*(ASIN((((0.5+(0.007895/COS(D375))+0.2168875*(TAN(D375))))^0.5))))</f>
        <v>14.72267262309252</v>
      </c>
      <c r="E378" s="10">
        <f>0.267*(360/(2*PI())*(ASIN((((0.5+(0.007895/COS(E375))+0.2168875*(TAN(E375))))^0.5))))</f>
        <v>14.823187216581236</v>
      </c>
      <c r="F378" s="10">
        <f>0.267*(360/(2*PI())*(ASIN((((0.5+(0.007895/COS(F375))+0.2168875*(TAN(F375))))^0.5))))</f>
        <v>14.92706441686439</v>
      </c>
      <c r="G378" s="10">
        <f>0.267*(360/(2*PI())*(ASIN((((0.5+(0.007895/COS(G375))+0.2168875*(TAN(G375))))^0.5))))</f>
        <v>15.034565021973188</v>
      </c>
      <c r="H378" s="10">
        <f>0.267*(360/(2*PI())*(ASIN((((0.5+(0.007895/COS(H375))+0.2168875*(TAN(H375))))^0.5))))</f>
        <v>14.968543428718153</v>
      </c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2.75">
      <c r="A379" s="5"/>
      <c r="B379" s="6"/>
      <c r="C379" s="5"/>
      <c r="D379" s="7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2.75">
      <c r="A380" s="41" t="s">
        <v>34</v>
      </c>
      <c r="B380" s="42"/>
      <c r="C380" s="41"/>
      <c r="D380" s="43"/>
      <c r="E380" s="41"/>
      <c r="F380" s="41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2.75">
      <c r="A381" s="41" t="s">
        <v>31</v>
      </c>
      <c r="B381" s="42"/>
      <c r="C381" s="41"/>
      <c r="D381" s="43"/>
      <c r="E381" s="41"/>
      <c r="F381" s="41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2.75">
      <c r="A382" s="41" t="s">
        <v>32</v>
      </c>
      <c r="B382" s="44"/>
      <c r="C382" s="41"/>
      <c r="D382" s="43"/>
      <c r="E382" s="41"/>
      <c r="F382" s="41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2.75">
      <c r="A383" s="45" t="s">
        <v>33</v>
      </c>
      <c r="B383" s="46"/>
      <c r="C383" s="45"/>
      <c r="D383" s="41"/>
      <c r="E383" s="41"/>
      <c r="F383" s="41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4:17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4:17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4:17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4:17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4:17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4:17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</sheetData>
  <sheetProtection sheet="1"/>
  <printOptions gridLines="1"/>
  <pageMargins left="1.71" right="0" top="0.75" bottom="0.916666667" header="0.5" footer="0.5"/>
  <pageSetup blackAndWhite="1" horizontalDpi="300" verticalDpi="300" orientation="portrait" r:id="rId1"/>
  <headerFooter alignWithMargins="0">
    <oddFooter xml:space="preserve">&amp;L&amp;"Arial,Regular"&amp;8                KSU   &amp;F&amp;C&amp;"Arial,Regular"&amp;8&amp;D    &amp;T&amp;R&amp;"Arial,Regular"&amp;8Page 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Freddie Lamm</dc:creator>
  <cp:keywords/>
  <dc:description/>
  <cp:lastModifiedBy>Freddie Lamm</cp:lastModifiedBy>
  <cp:lastPrinted>2004-09-07T23:33:25Z</cp:lastPrinted>
  <dcterms:created xsi:type="dcterms:W3CDTF">1997-05-12T15:35:35Z</dcterms:created>
  <dcterms:modified xsi:type="dcterms:W3CDTF">2009-05-26T19:33:06Z</dcterms:modified>
  <cp:category/>
  <cp:version/>
  <cp:contentType/>
  <cp:contentStatus/>
</cp:coreProperties>
</file>